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3040" windowHeight="8520" tabRatio="500" activeTab="0"/>
  </bookViews>
  <sheets>
    <sheet name="Страница 1" sheetId="1" r:id="rId1"/>
  </sheets>
  <definedNames>
    <definedName name="1.ГРАФИКУЧ.ПРО">'Страница 1'!$B$20:$AD$29</definedName>
    <definedName name="_xlnm.Print_Area" localSheetId="0">'Страница 1'!$A$14:$DZ$156</definedName>
    <definedName name="ПЕРЕЧЕНЬИПОЯС">#REF!</definedName>
    <definedName name="ПЛАН">#REF!</definedName>
  </definedNames>
  <calcPr fullCalcOnLoad="1"/>
</workbook>
</file>

<file path=xl/sharedStrings.xml><?xml version="1.0" encoding="utf-8"?>
<sst xmlns="http://schemas.openxmlformats.org/spreadsheetml/2006/main" count="1794" uniqueCount="362">
  <si>
    <t>недель</t>
  </si>
  <si>
    <t>История</t>
  </si>
  <si>
    <t>Изучаемые дисциплины</t>
  </si>
  <si>
    <t>1  курс</t>
  </si>
  <si>
    <t>1 семестр</t>
  </si>
  <si>
    <t>2 семестр</t>
  </si>
  <si>
    <t>2  курс</t>
  </si>
  <si>
    <t>3 семестр</t>
  </si>
  <si>
    <t>4 семестр</t>
  </si>
  <si>
    <t>3  курс</t>
  </si>
  <si>
    <t>5 семестр</t>
  </si>
  <si>
    <t>6 семестр</t>
  </si>
  <si>
    <t>4  курс</t>
  </si>
  <si>
    <t>7 семестр</t>
  </si>
  <si>
    <t>8 семестр</t>
  </si>
  <si>
    <t>Физическая культура</t>
  </si>
  <si>
    <t>Математика</t>
  </si>
  <si>
    <t>Итого:</t>
  </si>
  <si>
    <t>Инженерная графика</t>
  </si>
  <si>
    <t>Практика:</t>
  </si>
  <si>
    <t>Аналитическая химия</t>
  </si>
  <si>
    <t>Органическая химия</t>
  </si>
  <si>
    <t>час.в сем</t>
  </si>
  <si>
    <t>Иностранный язык</t>
  </si>
  <si>
    <t>Безопасность жизнедеятельности</t>
  </si>
  <si>
    <t>Основы философии</t>
  </si>
  <si>
    <t>Электрические машины</t>
  </si>
  <si>
    <t>Менеджмент</t>
  </si>
  <si>
    <t>Экз</t>
  </si>
  <si>
    <t>Метрология, стандартизация и сертификация</t>
  </si>
  <si>
    <t>Процессы и аппараты</t>
  </si>
  <si>
    <t>Основы технологии отрасли</t>
  </si>
  <si>
    <t>Информационные технологии в профессиональной деятельности</t>
  </si>
  <si>
    <t>КП</t>
  </si>
  <si>
    <t>Экз.</t>
  </si>
  <si>
    <t>Экз.*</t>
  </si>
  <si>
    <t>зач.</t>
  </si>
  <si>
    <t>ИСО</t>
  </si>
  <si>
    <t>Культура и традиции народов Ямала</t>
  </si>
  <si>
    <t>Общая и неорганическая химия</t>
  </si>
  <si>
    <t>Электротехника и электроника</t>
  </si>
  <si>
    <t>Геология</t>
  </si>
  <si>
    <t>Техническая механика</t>
  </si>
  <si>
    <t>Культура и традици народов Ямала</t>
  </si>
  <si>
    <t>Электротехника</t>
  </si>
  <si>
    <t>Материаловедение</t>
  </si>
  <si>
    <t>Электротехнические измерения</t>
  </si>
  <si>
    <t>Информатика</t>
  </si>
  <si>
    <t>самостоятельная работа</t>
  </si>
  <si>
    <t>недели</t>
  </si>
  <si>
    <t>ФПА</t>
  </si>
  <si>
    <t>кол-во часов на год</t>
  </si>
  <si>
    <t>обяз. аудитор. нагрузка</t>
  </si>
  <si>
    <t>консультации</t>
  </si>
  <si>
    <t>трудоемкость дисциплины</t>
  </si>
  <si>
    <t>Кол-во часов на год</t>
  </si>
  <si>
    <t>Экономика организации</t>
  </si>
  <si>
    <t>Метрология, стандартизация, сертификация</t>
  </si>
  <si>
    <t>Термодинамика</t>
  </si>
  <si>
    <t>Гидравлика</t>
  </si>
  <si>
    <t>Физическая и коллоидная химия</t>
  </si>
  <si>
    <t>Теоретические основы химической технологии</t>
  </si>
  <si>
    <t>Компьютерное моделирование</t>
  </si>
  <si>
    <t>Информационные технологии</t>
  </si>
  <si>
    <t>Электронная техника</t>
  </si>
  <si>
    <t>Электротехнические материалы</t>
  </si>
  <si>
    <t>Основы электроники</t>
  </si>
  <si>
    <t>Электрические измерения</t>
  </si>
  <si>
    <t>неделя</t>
  </si>
  <si>
    <t>Изучаемые дисциплины, МДК</t>
  </si>
  <si>
    <t>учебная УП.01</t>
  </si>
  <si>
    <t>учебная УП.02</t>
  </si>
  <si>
    <t xml:space="preserve">(Извлечения      из  </t>
  </si>
  <si>
    <t>учебных      планов)</t>
  </si>
  <si>
    <t>Образовательные   маршруты      учебных     групп</t>
  </si>
  <si>
    <t>экз.</t>
  </si>
  <si>
    <t>час.в сем.</t>
  </si>
  <si>
    <t>Экологические основы природопользования</t>
  </si>
  <si>
    <t>Основы экономики</t>
  </si>
  <si>
    <t>Охрана труда</t>
  </si>
  <si>
    <t>Основы автоматизации технологических процессов</t>
  </si>
  <si>
    <t>экз</t>
  </si>
  <si>
    <t xml:space="preserve">Основы автоматизации технологических процессов </t>
  </si>
  <si>
    <t>Физкультура</t>
  </si>
  <si>
    <t>Вычислительная техника</t>
  </si>
  <si>
    <t>Управление качеством и интеллектуальной собственностью</t>
  </si>
  <si>
    <t>Автоматизация технологических процессов и производств</t>
  </si>
  <si>
    <t>Индекс</t>
  </si>
  <si>
    <t>Д.зач.</t>
  </si>
  <si>
    <t>ОГСЭ.02</t>
  </si>
  <si>
    <t>ОГСЭ.03</t>
  </si>
  <si>
    <t>ОГСЭ.04</t>
  </si>
  <si>
    <t>ОГСЭ.05</t>
  </si>
  <si>
    <t>ОГСЭ.07</t>
  </si>
  <si>
    <t>ЕН.01</t>
  </si>
  <si>
    <t>ОП.12</t>
  </si>
  <si>
    <t>ОП.01</t>
  </si>
  <si>
    <t>ОП.02</t>
  </si>
  <si>
    <t>ОП.03</t>
  </si>
  <si>
    <t>ОП.04</t>
  </si>
  <si>
    <t>ОП.13</t>
  </si>
  <si>
    <t>ПМ.01</t>
  </si>
  <si>
    <t>ПМ.02</t>
  </si>
  <si>
    <t>ОГСЭ.01</t>
  </si>
  <si>
    <t>ЕН.02</t>
  </si>
  <si>
    <t>ЕН.03</t>
  </si>
  <si>
    <t>ОП.07</t>
  </si>
  <si>
    <t>ОП.09</t>
  </si>
  <si>
    <t>ОП.10</t>
  </si>
  <si>
    <t>ОП.11</t>
  </si>
  <si>
    <t>ПМ.03</t>
  </si>
  <si>
    <t>ПМ.04</t>
  </si>
  <si>
    <t>ОП.16</t>
  </si>
  <si>
    <t>ОП.15</t>
  </si>
  <si>
    <t>ОП.05</t>
  </si>
  <si>
    <t>ОП.06</t>
  </si>
  <si>
    <t>ОП.14</t>
  </si>
  <si>
    <r>
      <rPr>
        <b/>
        <sz val="10"/>
        <rFont val="Arial Narrow"/>
        <family val="2"/>
      </rPr>
      <t>МДК.01.01.</t>
    </r>
    <r>
      <rPr>
        <sz val="10"/>
        <rFont val="Arial Narrow"/>
        <family val="2"/>
      </rPr>
      <t xml:space="preserve"> Технология формирования систем автоматического управления типовых технологических процессов, средств измерений, несложных мехатронных устройств и систем</t>
    </r>
  </si>
  <si>
    <r>
      <rPr>
        <b/>
        <sz val="10"/>
        <rFont val="Arial Narrow"/>
        <family val="2"/>
      </rPr>
      <t xml:space="preserve">МДК.01.02. </t>
    </r>
    <r>
      <rPr>
        <sz val="10"/>
        <rFont val="Arial Narrow"/>
        <family val="2"/>
      </rPr>
      <t>Методы осуществления стандартных и сертификационных испытаний, метрологических поверок средств измерений</t>
    </r>
  </si>
  <si>
    <t>МП.02</t>
  </si>
  <si>
    <t>ОП.08</t>
  </si>
  <si>
    <r>
      <rPr>
        <b/>
        <sz val="12"/>
        <rFont val="Arial Narrow"/>
        <family val="2"/>
      </rPr>
      <t>МДК.01.0</t>
    </r>
    <r>
      <rPr>
        <sz val="12"/>
        <rFont val="Arial Narrow"/>
        <family val="2"/>
      </rPr>
      <t>1 Электрические машины</t>
    </r>
  </si>
  <si>
    <t>ПМ.05</t>
  </si>
  <si>
    <r>
      <rPr>
        <b/>
        <sz val="10"/>
        <rFont val="Arial Narrow"/>
        <family val="2"/>
      </rPr>
      <t>МДК.04.01</t>
    </r>
    <r>
      <rPr>
        <sz val="10"/>
        <rFont val="Arial Narrow"/>
        <family val="2"/>
      </rPr>
      <t xml:space="preserve"> Обслуживание технологического оборудования нефтяных и газовых промыслов</t>
    </r>
  </si>
  <si>
    <r>
      <rPr>
        <b/>
        <sz val="10"/>
        <rFont val="Arial Narrow"/>
        <family val="2"/>
      </rPr>
      <t>МДК 04.01.</t>
    </r>
    <r>
      <rPr>
        <sz val="10"/>
        <rFont val="Arial Narrow"/>
        <family val="2"/>
      </rPr>
      <t xml:space="preserve"> Ремонт технологического оборудования</t>
    </r>
  </si>
  <si>
    <t>ЕН.04</t>
  </si>
  <si>
    <r>
      <rPr>
        <b/>
        <sz val="10"/>
        <rFont val="Arial Narrow"/>
        <family val="2"/>
      </rPr>
      <t>МДК.01.02</t>
    </r>
    <r>
      <rPr>
        <sz val="10"/>
        <rFont val="Arial Narrow"/>
        <family val="2"/>
      </rPr>
      <t xml:space="preserve"> Методы осуществления стандартных и сертификационных испытаний, метрологических поверок средств измерений</t>
    </r>
  </si>
  <si>
    <t>ПМ.06</t>
  </si>
  <si>
    <t>Д.зач</t>
  </si>
  <si>
    <t>ОП.17</t>
  </si>
  <si>
    <r>
      <rPr>
        <b/>
        <sz val="10"/>
        <rFont val="Arial"/>
        <family val="2"/>
      </rPr>
      <t>МДК. 01.02</t>
    </r>
    <r>
      <rPr>
        <sz val="10"/>
        <rFont val="Arial"/>
        <family val="2"/>
      </rPr>
      <t xml:space="preserve"> УП.01</t>
    </r>
  </si>
  <si>
    <t>МДК.04.01 УП.04</t>
  </si>
  <si>
    <t>МДК.04.01 ПП.04</t>
  </si>
  <si>
    <r>
      <rPr>
        <b/>
        <sz val="10"/>
        <rFont val="Arial"/>
        <family val="2"/>
      </rPr>
      <t>МДК.01.01</t>
    </r>
    <r>
      <rPr>
        <sz val="10"/>
        <rFont val="Arial"/>
        <family val="2"/>
      </rPr>
      <t xml:space="preserve"> УП.01</t>
    </r>
  </si>
  <si>
    <r>
      <rPr>
        <b/>
        <sz val="10"/>
        <rFont val="Arial"/>
        <family val="2"/>
      </rPr>
      <t>МДК.02.01</t>
    </r>
    <r>
      <rPr>
        <sz val="10"/>
        <rFont val="Arial"/>
        <family val="2"/>
      </rPr>
      <t xml:space="preserve"> УП.02</t>
    </r>
  </si>
  <si>
    <r>
      <rPr>
        <b/>
        <sz val="10"/>
        <rFont val="Arial"/>
        <family val="2"/>
      </rPr>
      <t>МДК.03.01</t>
    </r>
    <r>
      <rPr>
        <sz val="10"/>
        <rFont val="Arial"/>
        <family val="2"/>
      </rPr>
      <t xml:space="preserve"> УП.03</t>
    </r>
  </si>
  <si>
    <t>ПМ.03.</t>
  </si>
  <si>
    <t>МДК.06.01 УП.06</t>
  </si>
  <si>
    <t>МДК.06.01 ПП.06</t>
  </si>
  <si>
    <r>
      <rPr>
        <b/>
        <sz val="10"/>
        <rFont val="Arial Narrow"/>
        <family val="2"/>
      </rPr>
      <t>МДК.02.03</t>
    </r>
    <r>
      <rPr>
        <sz val="10"/>
        <rFont val="Arial Narrow"/>
        <family val="2"/>
      </rPr>
      <t xml:space="preserve"> УП.02</t>
    </r>
  </si>
  <si>
    <r>
      <rPr>
        <b/>
        <sz val="10"/>
        <rFont val="Arial"/>
        <family val="2"/>
      </rPr>
      <t>МДК.02.02</t>
    </r>
    <r>
      <rPr>
        <sz val="10"/>
        <rFont val="Arial"/>
        <family val="2"/>
      </rPr>
      <t xml:space="preserve"> УП.02</t>
    </r>
  </si>
  <si>
    <t>час в сем.</t>
  </si>
  <si>
    <t xml:space="preserve">ФПА </t>
  </si>
  <si>
    <t>кол-во часов в год</t>
  </si>
  <si>
    <t>Правовые основы профессиональной деятельности</t>
  </si>
  <si>
    <t>Экономика предпрятий отрасли  КП(20)</t>
  </si>
  <si>
    <t>Экономика предприятий отрасли (КП 20)</t>
  </si>
  <si>
    <t>Информационное обеспечение профессиональной деятельности</t>
  </si>
  <si>
    <t>ОГСЭ.08</t>
  </si>
  <si>
    <t>Правовое обеспечение профессиональной деятельности</t>
  </si>
  <si>
    <r>
      <rPr>
        <b/>
        <sz val="11"/>
        <rFont val="Arial Narrow"/>
        <family val="2"/>
      </rPr>
      <t>МДК.02.01</t>
    </r>
    <r>
      <rPr>
        <sz val="11"/>
        <rFont val="Arial Narrow"/>
        <family val="2"/>
      </rPr>
      <t>. Монтаж электрооборудования промышленных и гражданских зданий</t>
    </r>
  </si>
  <si>
    <r>
      <rPr>
        <b/>
        <sz val="11"/>
        <rFont val="Arial Narrow"/>
        <family val="2"/>
      </rPr>
      <t>МДК.04.01</t>
    </r>
    <r>
      <rPr>
        <sz val="11"/>
        <rFont val="Arial Narrow"/>
        <family val="2"/>
      </rPr>
      <t xml:space="preserve"> Организация деятельности электромонтажного подразделения</t>
    </r>
  </si>
  <si>
    <r>
      <rPr>
        <b/>
        <sz val="10"/>
        <rFont val="Arial Narrow"/>
        <family val="2"/>
      </rPr>
      <t>МДК.05.01</t>
    </r>
    <r>
      <rPr>
        <sz val="10"/>
        <rFont val="Arial Narrow"/>
        <family val="2"/>
      </rPr>
      <t xml:space="preserve"> Эксплуатация и ремонт электрооборудования предприятий нефтегазового комплекса</t>
    </r>
  </si>
  <si>
    <t>Раздел 1 Материаловедение</t>
  </si>
  <si>
    <t>Раздел 3 Разработка нефтяных и газовых месторождений</t>
  </si>
  <si>
    <r>
      <rPr>
        <b/>
        <sz val="12"/>
        <rFont val="Arial Narrow"/>
        <family val="2"/>
      </rPr>
      <t>МДК.01.01</t>
    </r>
    <r>
      <rPr>
        <sz val="12"/>
        <rFont val="Arial Narrow"/>
        <family val="2"/>
      </rPr>
      <t xml:space="preserve"> Разработка нефтяных и газовых месторождений </t>
    </r>
    <r>
      <rPr>
        <b/>
        <sz val="12"/>
        <rFont val="Arial Narrow"/>
        <family val="2"/>
      </rPr>
      <t>152 часа</t>
    </r>
  </si>
  <si>
    <t>Раздел 4 Процессы и аппараты</t>
  </si>
  <si>
    <t>Раздел 2 Бурение</t>
  </si>
  <si>
    <t>Раздел 1 Гидравлика</t>
  </si>
  <si>
    <t xml:space="preserve">Итого:                              </t>
  </si>
  <si>
    <t>Раздел 1 Основы нефтегазового производства</t>
  </si>
  <si>
    <t>Раздел 2 Машины и оборудование</t>
  </si>
  <si>
    <t>Раздел 3 Газотурбинные  установки</t>
  </si>
  <si>
    <r>
      <rPr>
        <b/>
        <sz val="10"/>
        <rFont val="Arial Narrow"/>
        <family val="2"/>
      </rPr>
      <t>МДК.02.02.</t>
    </r>
    <r>
      <rPr>
        <sz val="10"/>
        <rFont val="Arial Narrow"/>
        <family val="2"/>
      </rPr>
      <t xml:space="preserve"> Эксплуатация  газонефтепроводов и газонефтехранилищ. </t>
    </r>
  </si>
  <si>
    <r>
      <t xml:space="preserve">МДК 01.01 </t>
    </r>
    <r>
      <rPr>
        <sz val="10"/>
        <rFont val="Arial Narrow"/>
        <family val="2"/>
      </rPr>
      <t>Технологическое оборудование газонефтепроводов и газонефтехранилищ</t>
    </r>
    <r>
      <rPr>
        <b/>
        <sz val="10"/>
        <rFont val="Arial Narrow"/>
        <family val="2"/>
      </rPr>
      <t xml:space="preserve"> (180 час.)</t>
    </r>
  </si>
  <si>
    <t>Раздел 1 Сбор и подготовка скважинной продукции</t>
  </si>
  <si>
    <t>Раздел 2 Эксплуатация нефтяных и газовых скважин</t>
  </si>
  <si>
    <t>Раздел 3 Подземный и капитальный ремонт скважин</t>
  </si>
  <si>
    <t xml:space="preserve">Экз </t>
  </si>
  <si>
    <r>
      <rPr>
        <b/>
        <sz val="10"/>
        <rFont val="Arial Narrow"/>
        <family val="2"/>
      </rPr>
      <t>МДК 01.01.</t>
    </r>
    <r>
      <rPr>
        <sz val="10"/>
        <rFont val="Arial Narrow"/>
        <family val="2"/>
      </rPr>
      <t xml:space="preserve"> Технологическое оборудование газонефтепроводов и газонефтехранилищ </t>
    </r>
  </si>
  <si>
    <t>Раздел 4 Техническая диагностика</t>
  </si>
  <si>
    <t>Раздел 1 Инженерная геодезия</t>
  </si>
  <si>
    <t>Раздел 2 Строительные конструкции</t>
  </si>
  <si>
    <t>Раздел 3 Сооружение газонефтепроводов и газонефтехранилищ</t>
  </si>
  <si>
    <t>Раздел 4 Ресурсосберегающие технологии</t>
  </si>
  <si>
    <t xml:space="preserve"> Раздел 3 Эксплуатация и ремонт оборудования перекачивающих и компрессорных станций</t>
  </si>
  <si>
    <t xml:space="preserve"> экз</t>
  </si>
  <si>
    <r>
      <rPr>
        <b/>
        <sz val="10"/>
        <rFont val="Arial"/>
        <family val="2"/>
      </rPr>
      <t>МДК.05.01</t>
    </r>
    <r>
      <rPr>
        <sz val="10"/>
        <rFont val="Arial"/>
        <family val="2"/>
      </rPr>
      <t xml:space="preserve"> УП.05</t>
    </r>
  </si>
  <si>
    <t>Нормоконтроль</t>
  </si>
  <si>
    <t>Резерв кафедры НГС</t>
  </si>
  <si>
    <t xml:space="preserve">Нормоконтроль </t>
  </si>
  <si>
    <t>Нормконтроль</t>
  </si>
  <si>
    <t>Резерв кафедры ЭТС</t>
  </si>
  <si>
    <t xml:space="preserve">Раздел 2 Разработка нефтяныхи газовых месторождений на шельфах </t>
  </si>
  <si>
    <t>Д.зач*.</t>
  </si>
  <si>
    <t>Зач.</t>
  </si>
  <si>
    <r>
      <rPr>
        <b/>
        <sz val="10"/>
        <rFont val="Arial Narrow"/>
        <family val="2"/>
      </rPr>
      <t>МДК.02.01</t>
    </r>
    <r>
      <rPr>
        <sz val="10"/>
        <rFont val="Arial Narrow"/>
        <family val="2"/>
      </rPr>
      <t xml:space="preserve"> УП.02</t>
    </r>
  </si>
  <si>
    <r>
      <rPr>
        <b/>
        <sz val="10"/>
        <rFont val="Arial Narrow"/>
        <family val="2"/>
      </rPr>
      <t>МДК 01.01</t>
    </r>
    <r>
      <rPr>
        <sz val="10"/>
        <rFont val="Arial Narrow"/>
        <family val="2"/>
      </rPr>
      <t xml:space="preserve"> Электрические машины</t>
    </r>
  </si>
  <si>
    <r>
      <rPr>
        <b/>
        <sz val="10"/>
        <rFont val="Arial Narrow"/>
        <family val="2"/>
      </rPr>
      <t>МДК.01.02</t>
    </r>
    <r>
      <rPr>
        <sz val="10"/>
        <rFont val="Arial Narrow"/>
        <family val="2"/>
      </rPr>
      <t xml:space="preserve"> Электрооборудование промышленных и гражданских зданий</t>
    </r>
  </si>
  <si>
    <r>
      <rPr>
        <b/>
        <sz val="10"/>
        <rFont val="Arial Narrow"/>
        <family val="2"/>
      </rPr>
      <t>МДК.01.03</t>
    </r>
    <r>
      <rPr>
        <sz val="10"/>
        <rFont val="Arial Narrow"/>
        <family val="2"/>
      </rPr>
      <t xml:space="preserve"> Эксплуатация и ремонт электрооборудования промышленных и гражданских зданий</t>
    </r>
  </si>
  <si>
    <r>
      <rPr>
        <b/>
        <sz val="10"/>
        <rFont val="Arial Narrow"/>
        <family val="2"/>
      </rPr>
      <t>МДК.04.02</t>
    </r>
    <r>
      <rPr>
        <sz val="10"/>
        <rFont val="Arial Narrow"/>
        <family val="2"/>
      </rPr>
      <t xml:space="preserve"> Экономика организации</t>
    </r>
  </si>
  <si>
    <r>
      <rPr>
        <b/>
        <sz val="10"/>
        <rFont val="Arial Narrow"/>
        <family val="2"/>
      </rPr>
      <t>МДК.02.01</t>
    </r>
    <r>
      <rPr>
        <sz val="10"/>
        <rFont val="Arial Narrow"/>
        <family val="2"/>
      </rPr>
      <t xml:space="preserve"> Монтаж электрооборудования промышленных и гражданских зданий</t>
    </r>
  </si>
  <si>
    <r>
      <rPr>
        <b/>
        <sz val="10"/>
        <rFont val="Arial Narrow"/>
        <family val="2"/>
      </rPr>
      <t>МДК.02.02</t>
    </r>
    <r>
      <rPr>
        <sz val="10"/>
        <rFont val="Arial Narrow"/>
        <family val="2"/>
      </rPr>
      <t xml:space="preserve"> Внутреннее электроснабжение промышленных и гражданских зданий</t>
    </r>
  </si>
  <si>
    <r>
      <rPr>
        <b/>
        <sz val="10"/>
        <rFont val="Arial Narrow"/>
        <family val="2"/>
      </rPr>
      <t>МДК.03.01</t>
    </r>
    <r>
      <rPr>
        <sz val="10"/>
        <rFont val="Arial Narrow"/>
        <family val="2"/>
      </rPr>
      <t xml:space="preserve"> Внешнее электроснабжение промышленных и гражданских зданий</t>
    </r>
  </si>
  <si>
    <r>
      <rPr>
        <b/>
        <sz val="10"/>
        <rFont val="Arial Narrow"/>
        <family val="2"/>
      </rPr>
      <t>МДК.01.04</t>
    </r>
    <r>
      <rPr>
        <sz val="10"/>
        <rFont val="Arial Narrow"/>
        <family val="2"/>
      </rPr>
      <t xml:space="preserve"> Охрана труда</t>
    </r>
  </si>
  <si>
    <r>
      <rPr>
        <b/>
        <sz val="10"/>
        <rFont val="Arial Narrow"/>
        <family val="2"/>
      </rPr>
      <t>МДК.05.03</t>
    </r>
    <r>
      <rPr>
        <sz val="10"/>
        <rFont val="Arial Narrow"/>
        <family val="2"/>
      </rPr>
      <t xml:space="preserve"> Оперативное управление действующими электроустановками и электробезопасность</t>
    </r>
  </si>
  <si>
    <r>
      <rPr>
        <b/>
        <sz val="10"/>
        <rFont val="Arial Narrow"/>
        <family val="2"/>
      </rPr>
      <t>МДК.05.04</t>
    </r>
    <r>
      <rPr>
        <sz val="10"/>
        <rFont val="Arial Narrow"/>
        <family val="2"/>
      </rPr>
      <t xml:space="preserve"> Современные технологии и электрооборудование в электроэнергетике нефтегазовой отрасли</t>
    </r>
  </si>
  <si>
    <r>
      <rPr>
        <b/>
        <sz val="10"/>
        <rFont val="Arial Narrow"/>
        <family val="2"/>
      </rPr>
      <t>МДК.06.01</t>
    </r>
    <r>
      <rPr>
        <sz val="10"/>
        <rFont val="Arial Narrow"/>
        <family val="2"/>
      </rPr>
      <t xml:space="preserve"> Техническое обслуживание и ремонт электрооборудования</t>
    </r>
  </si>
  <si>
    <t>Экзамен квалификационный</t>
  </si>
  <si>
    <r>
      <rPr>
        <b/>
        <sz val="11"/>
        <rFont val="Arial Narrow"/>
        <family val="2"/>
      </rPr>
      <t>МДК.01.02</t>
    </r>
    <r>
      <rPr>
        <sz val="11"/>
        <rFont val="Arial Narrow"/>
        <family val="2"/>
      </rPr>
      <t xml:space="preserve"> Эксплуатация нефтяных и газовых месторождений           ( КП 30)</t>
    </r>
  </si>
  <si>
    <t>ПП.01 Производственная практика</t>
  </si>
  <si>
    <t>ПП.04 Производственная практика</t>
  </si>
  <si>
    <t>Экз/КП</t>
  </si>
  <si>
    <t>в колонке ФПА указаны формы промежуточной аттестации:</t>
  </si>
  <si>
    <t>Примечания:</t>
  </si>
  <si>
    <t>В колонке "Количество часов на год" указан объяем обязательной нагрузки (часов) без учета объема времени на самостоятельную работу</t>
  </si>
  <si>
    <t>Заместитель директора по учебной работе __________________________________ П.Ф. Бобр</t>
  </si>
  <si>
    <t>Э(К)</t>
  </si>
  <si>
    <t>ПП.02 Производственная практика</t>
  </si>
  <si>
    <t>ПП.03 Производственная практика</t>
  </si>
  <si>
    <t>ГИА-00,  6 недель (подготовка и защита ВКР)</t>
  </si>
  <si>
    <t>Преддипломная практика</t>
  </si>
  <si>
    <r>
      <rPr>
        <b/>
        <sz val="11"/>
        <rFont val="Arial Narrow"/>
        <family val="2"/>
      </rPr>
      <t>ПП.01</t>
    </r>
    <r>
      <rPr>
        <sz val="11"/>
        <rFont val="Arial Narrow"/>
        <family val="2"/>
      </rPr>
      <t xml:space="preserve"> Производственная  практика </t>
    </r>
  </si>
  <si>
    <r>
      <t xml:space="preserve">ПП.02 </t>
    </r>
    <r>
      <rPr>
        <sz val="11"/>
        <rFont val="Arial Narrow"/>
        <family val="2"/>
      </rPr>
      <t>Производственная практика</t>
    </r>
  </si>
  <si>
    <r>
      <rPr>
        <b/>
        <sz val="11"/>
        <rFont val="Arial Narrow"/>
        <family val="2"/>
      </rPr>
      <t>ПП.04</t>
    </r>
    <r>
      <rPr>
        <sz val="11"/>
        <rFont val="Arial Narrow"/>
        <family val="2"/>
      </rPr>
      <t xml:space="preserve"> Производственная  практика </t>
    </r>
  </si>
  <si>
    <r>
      <rPr>
        <b/>
        <sz val="11"/>
        <rFont val="Arial Narrow"/>
        <family val="2"/>
      </rPr>
      <t xml:space="preserve">МДК.04.01 </t>
    </r>
    <r>
      <rPr>
        <sz val="11"/>
        <rFont val="Arial Narrow"/>
        <family val="2"/>
      </rPr>
      <t>Основы управления персоналом</t>
    </r>
  </si>
  <si>
    <r>
      <rPr>
        <b/>
        <sz val="11"/>
        <rFont val="Arial Narrow"/>
        <family val="2"/>
      </rPr>
      <t>ПП.05</t>
    </r>
    <r>
      <rPr>
        <sz val="11"/>
        <rFont val="Arial Narrow"/>
        <family val="2"/>
      </rPr>
      <t xml:space="preserve"> Производственная  практика </t>
    </r>
  </si>
  <si>
    <r>
      <rPr>
        <b/>
        <sz val="11"/>
        <rFont val="Arial Narrow"/>
        <family val="2"/>
      </rPr>
      <t>ПП.03</t>
    </r>
    <r>
      <rPr>
        <sz val="11"/>
        <rFont val="Arial Narrow"/>
        <family val="2"/>
      </rPr>
      <t xml:space="preserve"> Производственная  практика </t>
    </r>
  </si>
  <si>
    <t xml:space="preserve"> Раздел 3 Эксплуатация и ремонт оборудования перекачивающих и компрессорных станций (КП 30)</t>
  </si>
  <si>
    <r>
      <rPr>
        <b/>
        <sz val="11"/>
        <rFont val="Arial Narrow"/>
        <family val="2"/>
      </rPr>
      <t>МДК.02.02</t>
    </r>
    <r>
      <rPr>
        <sz val="11"/>
        <rFont val="Arial Narrow"/>
        <family val="2"/>
      </rPr>
      <t xml:space="preserve"> Эксплуатация газонефтепроводов и газонефтехранилищ - 150 часов</t>
    </r>
  </si>
  <si>
    <r>
      <rPr>
        <b/>
        <sz val="10"/>
        <rFont val="Arial Narrow"/>
        <family val="2"/>
      </rPr>
      <t>МДК.01.01</t>
    </r>
    <r>
      <rPr>
        <sz val="10"/>
        <rFont val="Arial Narrow"/>
        <family val="2"/>
      </rPr>
      <t xml:space="preserve"> Разработка нефтяных и газовых месторождений  Раздел 3 Разработка нефтяных и газовых месторождений</t>
    </r>
  </si>
  <si>
    <r>
      <rPr>
        <b/>
        <sz val="11"/>
        <rFont val="Arial Narrow"/>
        <family val="2"/>
      </rPr>
      <t>МДК.02.01</t>
    </r>
    <r>
      <rPr>
        <sz val="11"/>
        <rFont val="Arial Narrow"/>
        <family val="2"/>
      </rPr>
      <t xml:space="preserve"> Эксплуатация нефтегазопромыслового оборудования   Раздел 3 Нефтегазопромысловое оборудование                   </t>
    </r>
  </si>
  <si>
    <r>
      <rPr>
        <b/>
        <sz val="11"/>
        <rFont val="Arial Narrow"/>
        <family val="2"/>
      </rPr>
      <t>МДК.02.01</t>
    </r>
    <r>
      <rPr>
        <sz val="11"/>
        <rFont val="Arial Narrow"/>
        <family val="2"/>
      </rPr>
      <t xml:space="preserve"> Управление технологическим процессом (КП 40)                                                        </t>
    </r>
  </si>
  <si>
    <t xml:space="preserve">Информатика </t>
  </si>
  <si>
    <r>
      <rPr>
        <b/>
        <sz val="10"/>
        <rFont val="Arial Narrow"/>
        <family val="2"/>
      </rPr>
      <t>МДК 03.01</t>
    </r>
    <r>
      <rPr>
        <sz val="10"/>
        <rFont val="Arial Narrow"/>
        <family val="2"/>
      </rPr>
      <t xml:space="preserve"> Организация производственных работ персонала подразделения Раздел 1 Организация производственных работ в условиях нефтегазового промысла </t>
    </r>
  </si>
  <si>
    <t>ЭкзКП</t>
  </si>
  <si>
    <t>Д.зач.*</t>
  </si>
  <si>
    <r>
      <rPr>
        <b/>
        <sz val="10"/>
        <rFont val="Arial Narrow"/>
        <family val="2"/>
      </rPr>
      <t xml:space="preserve">МДК.05.02 </t>
    </r>
    <r>
      <rPr>
        <sz val="10"/>
        <rFont val="Arial Narrow"/>
        <family val="2"/>
      </rPr>
      <t xml:space="preserve">Технология контроля соответствия и надежности устройств и функциональных блоков мехатронных и автоматических устройств и систем управления </t>
    </r>
  </si>
  <si>
    <t>ПП.05 Производственная практика</t>
  </si>
  <si>
    <t>Итого</t>
  </si>
  <si>
    <r>
      <rPr>
        <b/>
        <sz val="11"/>
        <rFont val="Arial Narrow"/>
        <family val="2"/>
      </rPr>
      <t>МДК.02.03</t>
    </r>
    <r>
      <rPr>
        <sz val="11"/>
        <rFont val="Arial Narrow"/>
        <family val="2"/>
      </rPr>
      <t xml:space="preserve"> Наладка электрооборудования </t>
    </r>
  </si>
  <si>
    <t>МДК.04.02 Экономика организации</t>
  </si>
  <si>
    <r>
      <rPr>
        <b/>
        <sz val="10"/>
        <rFont val="Arial Narrow"/>
        <family val="2"/>
      </rPr>
      <t>МДК.05.02</t>
    </r>
    <r>
      <rPr>
        <sz val="10"/>
        <rFont val="Arial Narrow"/>
        <family val="2"/>
      </rPr>
      <t xml:space="preserve"> Ресурсосберегающие технологии </t>
    </r>
  </si>
  <si>
    <t>ПП.06 Производственная практика</t>
  </si>
  <si>
    <t>Заместитель директора по учебно-производственной работе</t>
  </si>
  <si>
    <t>_______________________________</t>
  </si>
  <si>
    <t>Д.Ю. Плешков</t>
  </si>
  <si>
    <t>Заведующий учебнй частью</t>
  </si>
  <si>
    <t>______________________________</t>
  </si>
  <si>
    <r>
      <rPr>
        <b/>
        <sz val="12"/>
        <rFont val="Arial Narrow"/>
        <family val="2"/>
      </rPr>
      <t>ИСО</t>
    </r>
    <r>
      <rPr>
        <sz val="12"/>
        <rFont val="Arial Narrow"/>
        <family val="2"/>
      </rPr>
      <t xml:space="preserve"> - итоговая семестровая оценка</t>
    </r>
  </si>
  <si>
    <r>
      <rPr>
        <b/>
        <sz val="12"/>
        <rFont val="Arial Narrow"/>
        <family val="2"/>
      </rPr>
      <t xml:space="preserve">Э(К) </t>
    </r>
    <r>
      <rPr>
        <sz val="12"/>
        <rFont val="Arial Narrow"/>
        <family val="2"/>
      </rPr>
      <t>- экзамен квалификационный</t>
    </r>
  </si>
  <si>
    <r>
      <rPr>
        <b/>
        <sz val="12"/>
        <rFont val="Arial Narrow"/>
        <family val="2"/>
      </rPr>
      <t>КДЗ</t>
    </r>
    <r>
      <rPr>
        <sz val="12"/>
        <rFont val="Arial Narrow"/>
        <family val="2"/>
      </rPr>
      <t xml:space="preserve"> - комплексный дифференцированный зачет</t>
    </r>
  </si>
  <si>
    <r>
      <rPr>
        <b/>
        <sz val="12"/>
        <rFont val="Arial Narrow"/>
        <family val="2"/>
      </rPr>
      <t>Д.зач*</t>
    </r>
    <r>
      <rPr>
        <sz val="12"/>
        <rFont val="Arial Narrow"/>
        <family val="2"/>
      </rPr>
      <t xml:space="preserve"> - комплексный дифференцированный зачет</t>
    </r>
  </si>
  <si>
    <r>
      <rPr>
        <b/>
        <sz val="12"/>
        <rFont val="Arial Narrow"/>
        <family val="2"/>
      </rPr>
      <t xml:space="preserve">КП </t>
    </r>
    <r>
      <rPr>
        <sz val="12"/>
        <rFont val="Arial Narrow"/>
        <family val="2"/>
      </rPr>
      <t>- курсовой проект (курсовая работа)</t>
    </r>
  </si>
  <si>
    <r>
      <rPr>
        <b/>
        <sz val="12"/>
        <rFont val="Arial Narrow"/>
        <family val="2"/>
      </rPr>
      <t>ГИА</t>
    </r>
    <r>
      <rPr>
        <sz val="12"/>
        <rFont val="Arial Narrow"/>
        <family val="2"/>
      </rPr>
      <t xml:space="preserve"> - государственная итоговая аттестация</t>
    </r>
  </si>
  <si>
    <t>экз*</t>
  </si>
  <si>
    <t>экз/ КП*</t>
  </si>
  <si>
    <t xml:space="preserve">Нормоконтроль, резерв кафедры НГС </t>
  </si>
  <si>
    <r>
      <rPr>
        <b/>
        <sz val="10"/>
        <rFont val="Arial Narrow"/>
        <family val="2"/>
      </rPr>
      <t xml:space="preserve">МДК.03.01  </t>
    </r>
    <r>
      <rPr>
        <sz val="10"/>
        <rFont val="Arial Narrow"/>
        <family val="2"/>
      </rPr>
      <t xml:space="preserve">Теоретические основы технического обслуживания и эксплуатации автоматических и мехатронных систем управления                           </t>
    </r>
  </si>
  <si>
    <r>
      <rPr>
        <b/>
        <sz val="11"/>
        <rFont val="Arial Narrow"/>
        <family val="2"/>
      </rPr>
      <t xml:space="preserve">МДК.02.01. </t>
    </r>
    <r>
      <rPr>
        <sz val="11"/>
        <rFont val="Arial Narrow"/>
        <family val="2"/>
      </rPr>
      <t xml:space="preserve">Теоретические основы монтажа, ремонта, наладки систем автоматического управления, средств измерений и мехатронных систем </t>
    </r>
  </si>
  <si>
    <t>21.02.01  "РАЗРАБОТКА И ЭКСПЛУАТАЦИЯ НЕФТЯНЫХ И ГАЗОВЫХ МЕСТОРОЖДЕНИЙ</t>
  </si>
  <si>
    <t>21.02.03  "СООРУЖЕНИЕ И ЭКСПЛУАТАЦИЯ ГАЗОНЕФТЕПРОВОДОВ И ГАЗОНЕФТЕХРАНИЛИЩ"</t>
  </si>
  <si>
    <t>18.02.09  "ПЕРЕРАБОТКА НЕФТИ И ГАЗА"</t>
  </si>
  <si>
    <t>15.02.07  "АВТОМАТИЗАЦИЯ ТЕХНОЛОГИЧЕСКИХ ПРОЦЕССОВ И ПРОИЗВОДСТВ"</t>
  </si>
  <si>
    <t>08.02.09  "МОНТАЖ, НАЛАДКА И ЭКСПЛУАТАЦИЯ ЭЛЕКТРООБОРУДОВАНИЯ ПРОМЫШЛЕННЫХ И     ГРАЖДАНСКИХ ЗДАНИЙ"</t>
  </si>
  <si>
    <t>МДК 01.02 Эксплуатация нефтяных и газовых месторождений 98+226</t>
  </si>
  <si>
    <t>МДК 02.01 Эксплуатация нефтегазопромыслового оборудования 108+74</t>
  </si>
  <si>
    <t>МДК 02.02  Эксплуатация газонефтепроводов и газонефтехранилищ (60+102)</t>
  </si>
  <si>
    <t>Раздел 3 Нефтегазопромысловое оборудование</t>
  </si>
  <si>
    <r>
      <rPr>
        <b/>
        <sz val="10"/>
        <rFont val="Arial Narrow"/>
        <family val="2"/>
      </rPr>
      <t>МДК.03.01</t>
    </r>
    <r>
      <rPr>
        <sz val="10"/>
        <rFont val="Arial Narrow"/>
        <family val="2"/>
      </rPr>
      <t xml:space="preserve"> Основы организации и планирования производственных работ на нефтяных и газовых месторождениях Раздел 1 Организация производственных работ на нефтяных и газовых месторождениях</t>
    </r>
  </si>
  <si>
    <r>
      <rPr>
        <b/>
        <sz val="11"/>
        <rFont val="Arial Narrow"/>
        <family val="2"/>
      </rPr>
      <t xml:space="preserve">МДК.03.01 </t>
    </r>
    <r>
      <rPr>
        <sz val="11"/>
        <rFont val="Arial Narrow"/>
        <family val="2"/>
      </rPr>
      <t>Основы организации и планирования производственных работ на нефтяных и газовых месторождениях Раздел 2 Организация и управление предприятием отрасли</t>
    </r>
  </si>
  <si>
    <t>Химия</t>
  </si>
  <si>
    <t>Биология</t>
  </si>
  <si>
    <t>Основы безопасности жизнедеятельности</t>
  </si>
  <si>
    <t>География</t>
  </si>
  <si>
    <t>Физика</t>
  </si>
  <si>
    <t>Индивидуальный проект</t>
  </si>
  <si>
    <t xml:space="preserve">                       ПУБЛИЧНОЕ АКЦИОНЕРНОЕ ОБЩЕСТВО "ГАЗПРОМ"</t>
  </si>
  <si>
    <t xml:space="preserve">                   Частное профессиональное образовательное учреждение</t>
  </si>
  <si>
    <t xml:space="preserve">                                           Газпром техникум Новый Уренгой</t>
  </si>
  <si>
    <r>
      <rPr>
        <b/>
        <sz val="12"/>
        <rFont val="Arial Narrow"/>
        <family val="2"/>
      </rPr>
      <t xml:space="preserve">Экз.*Экз.компл. </t>
    </r>
    <r>
      <rPr>
        <sz val="12"/>
        <rFont val="Arial Narrow"/>
        <family val="2"/>
      </rPr>
      <t>- комплексный экзамен</t>
    </r>
  </si>
  <si>
    <r>
      <rPr>
        <b/>
        <sz val="10"/>
        <rFont val="Arial Narrow"/>
        <family val="2"/>
      </rPr>
      <t>МДК.04.01</t>
    </r>
    <r>
      <rPr>
        <sz val="10"/>
        <rFont val="Arial Narrow"/>
        <family val="2"/>
      </rPr>
      <t xml:space="preserve"> Теоретические основы разработки и моделирования несложных систем автоматизации с учетом специфики технологических процессов   (КП 30)</t>
    </r>
  </si>
  <si>
    <t>Экз. (КП)</t>
  </si>
  <si>
    <t>БД.01</t>
  </si>
  <si>
    <t>БД.02</t>
  </si>
  <si>
    <t>БД.03</t>
  </si>
  <si>
    <t>БД.04</t>
  </si>
  <si>
    <t>БД.05</t>
  </si>
  <si>
    <t>БД.07</t>
  </si>
  <si>
    <t>БД.06</t>
  </si>
  <si>
    <t>БД.08</t>
  </si>
  <si>
    <t>БД.09</t>
  </si>
  <si>
    <t>БД.10</t>
  </si>
  <si>
    <t>ПД.01</t>
  </si>
  <si>
    <t>ПД.02</t>
  </si>
  <si>
    <t>ПД.03</t>
  </si>
  <si>
    <t>ПД.04</t>
  </si>
  <si>
    <t>МДК 02.01 Сооружение газонефтепроводов и газонефтехранилищ 140+166</t>
  </si>
  <si>
    <t>Раздел 2 Эксплуатация и ремонт  газонефтепроводов и газонефтехранилищ (60 + 102)</t>
  </si>
  <si>
    <t>Раздел 1 Металловедение и трубопроводностроительные материалы</t>
  </si>
  <si>
    <t>группа            ЭМ - 17</t>
  </si>
  <si>
    <t>Д.зач. *</t>
  </si>
  <si>
    <t>Д.зач*</t>
  </si>
  <si>
    <t>группа            ЭМ - 18</t>
  </si>
  <si>
    <t>Русский язык</t>
  </si>
  <si>
    <t>Литература</t>
  </si>
  <si>
    <t>Астрономия</t>
  </si>
  <si>
    <t>Обществознание</t>
  </si>
  <si>
    <t>БД.11</t>
  </si>
  <si>
    <t>БД.12</t>
  </si>
  <si>
    <t>группа            ПН - 18</t>
  </si>
  <si>
    <t>ПП.06 Производственная  практика</t>
  </si>
  <si>
    <t>Раздел 2 Эксплуатация и ремонт  газонефтепроводов и газонефтехранилищ (КП 30)</t>
  </si>
  <si>
    <t>Экз.*КП</t>
  </si>
  <si>
    <t>группа            ЭМ - 19</t>
  </si>
  <si>
    <t>группа            ПН - 19</t>
  </si>
  <si>
    <t>группа            АП - 19</t>
  </si>
  <si>
    <t>группа ЭЛ-18</t>
  </si>
  <si>
    <t>группа            ЭГ - 17</t>
  </si>
  <si>
    <t>ОГСЭ.06</t>
  </si>
  <si>
    <t>Психология общения и культура речи</t>
  </si>
  <si>
    <t>Основы учебной и исследовательской деятельности</t>
  </si>
  <si>
    <t xml:space="preserve">Д.зач. </t>
  </si>
  <si>
    <r>
      <rPr>
        <b/>
        <sz val="10"/>
        <rFont val="Arial"/>
        <family val="2"/>
      </rPr>
      <t>МДК.02.01</t>
    </r>
    <r>
      <rPr>
        <sz val="10"/>
        <rFont val="Arial"/>
        <family val="2"/>
      </rPr>
      <t xml:space="preserve"> Эксплуатация нефтегазопромыслового оборудования </t>
    </r>
    <r>
      <rPr>
        <b/>
        <sz val="10"/>
        <rFont val="Arial"/>
        <family val="2"/>
      </rPr>
      <t>80 + 128 = 208</t>
    </r>
  </si>
  <si>
    <t>2020- 2021   УЧЕБНЫЙ  ГОД</t>
  </si>
  <si>
    <t>Ю.В. Пеховкина</t>
  </si>
  <si>
    <t>группа            ЭМ - 20</t>
  </si>
  <si>
    <t>группа            ЭГ - 20 - 1</t>
  </si>
  <si>
    <t>группа ЭГ - 20- 2</t>
  </si>
  <si>
    <t>группа            ПН - 20</t>
  </si>
  <si>
    <t>группа            ПН-17</t>
  </si>
  <si>
    <t>группа            АП -17</t>
  </si>
  <si>
    <t>группа            ЭЛ - 17</t>
  </si>
  <si>
    <t>группа            ЭГ - 18-1</t>
  </si>
  <si>
    <t>ЭГ-18-2</t>
  </si>
  <si>
    <t>группы     АП-18</t>
  </si>
  <si>
    <t>группа            ЭГ -19-1</t>
  </si>
  <si>
    <t>группа ЭГ-19-2</t>
  </si>
  <si>
    <t>группа ЭЛ-19</t>
  </si>
  <si>
    <t>группа            ЭЛ - 20</t>
  </si>
  <si>
    <t>группа            АП - 20</t>
  </si>
  <si>
    <t>Родной язык</t>
  </si>
  <si>
    <r>
      <t xml:space="preserve">Итого:                 </t>
    </r>
    <r>
      <rPr>
        <b/>
        <sz val="12"/>
        <color indexed="10"/>
        <rFont val="Times New Roman Cyr"/>
        <family val="0"/>
      </rPr>
      <t xml:space="preserve">    16</t>
    </r>
  </si>
  <si>
    <r>
      <t xml:space="preserve">Итого:              </t>
    </r>
    <r>
      <rPr>
        <sz val="12"/>
        <color indexed="10"/>
        <rFont val="Arial Narrow"/>
        <family val="2"/>
      </rPr>
      <t xml:space="preserve">       16</t>
    </r>
  </si>
  <si>
    <t xml:space="preserve">МДК 01.01. Технологическое оборудование газонефтепроводов и газонефтехранилищ </t>
  </si>
  <si>
    <t>МДК 02.01 Сооружение газонефтепроводов и газонефтехранилищ 80+166</t>
  </si>
  <si>
    <t>МДК 04.01. Ремонт технологического оборудования</t>
  </si>
  <si>
    <r>
      <rPr>
        <b/>
        <sz val="10"/>
        <rFont val="Arial Narrow"/>
        <family val="2"/>
      </rPr>
      <t>МДК.01.01</t>
    </r>
    <r>
      <rPr>
        <sz val="10"/>
        <rFont val="Arial Narrow"/>
        <family val="2"/>
      </rPr>
      <t xml:space="preserve"> Технологическое оборудование и коммуникации</t>
    </r>
  </si>
  <si>
    <t>Экз./КП</t>
  </si>
  <si>
    <r>
      <rPr>
        <b/>
        <sz val="10"/>
        <rFont val="Arial Narrow"/>
        <family val="2"/>
      </rPr>
      <t xml:space="preserve">МДК.02.01 </t>
    </r>
    <r>
      <rPr>
        <sz val="10"/>
        <rFont val="Arial Narrow"/>
        <family val="2"/>
      </rPr>
      <t>Управление технологическим процессом</t>
    </r>
  </si>
  <si>
    <r>
      <rPr>
        <b/>
        <sz val="10"/>
        <rFont val="Arial Narrow"/>
        <family val="2"/>
      </rPr>
      <t xml:space="preserve">МДК  03.01 </t>
    </r>
    <r>
      <rPr>
        <sz val="10"/>
        <rFont val="Arial Narrow"/>
        <family val="2"/>
      </rPr>
      <t>Промышленная безопасность</t>
    </r>
  </si>
  <si>
    <r>
      <rPr>
        <b/>
        <sz val="10"/>
        <rFont val="Arial Narrow"/>
        <family val="2"/>
      </rPr>
      <t>МДК 04.01</t>
    </r>
    <r>
      <rPr>
        <sz val="10"/>
        <rFont val="Arial Narrow"/>
        <family val="2"/>
      </rPr>
      <t xml:space="preserve"> Основы управления персоналом</t>
    </r>
  </si>
  <si>
    <r>
      <rPr>
        <b/>
        <sz val="10"/>
        <rFont val="Arial Narrow"/>
        <family val="2"/>
      </rPr>
      <t>МДК 05.01</t>
    </r>
    <r>
      <rPr>
        <sz val="10"/>
        <rFont val="Arial Narrow"/>
        <family val="2"/>
      </rPr>
      <t>Обслуживание и ремонт технологических установок</t>
    </r>
  </si>
  <si>
    <r>
      <rPr>
        <b/>
        <sz val="9"/>
        <rFont val="Arial Narrow"/>
        <family val="2"/>
      </rPr>
      <t xml:space="preserve">МДК 01.01 </t>
    </r>
    <r>
      <rPr>
        <sz val="9"/>
        <rFont val="Arial Narrow"/>
        <family val="2"/>
      </rPr>
      <t>Технология формирования систем автоматического управления типовых технологических процессов, средств измерений, несложных мехатронных устройств и состем</t>
    </r>
  </si>
  <si>
    <r>
      <rPr>
        <b/>
        <sz val="10"/>
        <rFont val="Arial Narrow"/>
        <family val="2"/>
      </rPr>
      <t xml:space="preserve">МДК.01.03 </t>
    </r>
    <r>
      <rPr>
        <sz val="10"/>
        <rFont val="Arial Narrow"/>
        <family val="2"/>
      </rPr>
      <t>Теоретические основы контроля и анализа функционирования ситсем автоматического управления</t>
    </r>
  </si>
  <si>
    <r>
      <rPr>
        <b/>
        <sz val="10"/>
        <rFont val="Arial Narrow"/>
        <family val="2"/>
      </rPr>
      <t>МДК.05.01</t>
    </r>
    <r>
      <rPr>
        <sz val="10"/>
        <rFont val="Arial Narrow"/>
        <family val="2"/>
      </rPr>
      <t xml:space="preserve"> Теоретические основы обеспечения надежностти систем автоматизации и модулей мехатронных систем</t>
    </r>
  </si>
  <si>
    <r>
      <rPr>
        <b/>
        <sz val="10"/>
        <rFont val="Arial Narrow"/>
        <family val="2"/>
      </rPr>
      <t xml:space="preserve">МДК.06.01 </t>
    </r>
    <r>
      <rPr>
        <sz val="10"/>
        <rFont val="Arial Narrow"/>
        <family val="2"/>
      </rPr>
      <t>Ремонт, техническая эксплуатация контрольно-измерительных приборов и аппаратуры автоматики</t>
    </r>
  </si>
  <si>
    <t>Системы автоматизированного проектирования в иженерной графике</t>
  </si>
  <si>
    <t>ВП</t>
  </si>
  <si>
    <t xml:space="preserve">ПП.03 Производственная практика    </t>
  </si>
  <si>
    <t xml:space="preserve">  Экзамен квалификационный </t>
  </si>
  <si>
    <t xml:space="preserve">ПП.04 Производственная практика    </t>
  </si>
  <si>
    <t xml:space="preserve">Экзамен квалификационный </t>
  </si>
  <si>
    <r>
      <rPr>
        <b/>
        <sz val="11"/>
        <rFont val="Arial Narrow"/>
        <family val="2"/>
      </rPr>
      <t>МДК. 03.02</t>
    </r>
    <r>
      <rPr>
        <sz val="11"/>
        <rFont val="Arial Narrow"/>
        <family val="2"/>
      </rPr>
      <t xml:space="preserve"> Монтаж и наладка электрических сетей                                                                       </t>
    </r>
  </si>
  <si>
    <t>Д. зач.</t>
  </si>
  <si>
    <t xml:space="preserve">Д. зач. </t>
  </si>
  <si>
    <t>Психология общения</t>
  </si>
  <si>
    <t>Основы автоматики и элементы систем автоматического управления</t>
  </si>
  <si>
    <r>
      <t xml:space="preserve">Иностранный язык </t>
    </r>
    <r>
      <rPr>
        <sz val="12"/>
        <color indexed="8"/>
        <rFont val="Arial Narrow"/>
        <family val="2"/>
      </rPr>
      <t>в профессиональной деятельности</t>
    </r>
  </si>
  <si>
    <r>
      <rPr>
        <b/>
        <sz val="12"/>
        <rFont val="Arial Narrow"/>
        <family val="2"/>
      </rPr>
      <t xml:space="preserve">МДК.01.01. </t>
    </r>
    <r>
      <rPr>
        <sz val="12"/>
        <rFont val="Arial Narrow"/>
        <family val="2"/>
      </rPr>
      <t>Технологическое оборудование и коммуникации</t>
    </r>
  </si>
  <si>
    <r>
      <rPr>
        <b/>
        <sz val="10"/>
        <rFont val="Arial Narrow"/>
        <family val="2"/>
      </rPr>
      <t>МДК.04.02</t>
    </r>
    <r>
      <rPr>
        <sz val="10"/>
        <rFont val="Arial Narrow"/>
        <family val="2"/>
      </rPr>
      <t xml:space="preserve"> Теоретические основы разработки и моделирования отдельных несложных модулей и мехатронных систем</t>
    </r>
  </si>
  <si>
    <t>д.зач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</si>
</sst>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mmmm\ d\,\ 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13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Black"/>
      <family val="2"/>
    </font>
    <font>
      <sz val="8"/>
      <name val="Arial Narrow"/>
      <family val="2"/>
    </font>
    <font>
      <b/>
      <sz val="20"/>
      <name val="Times New Roman Cyr"/>
      <family val="1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Black"/>
      <family val="2"/>
    </font>
    <font>
      <sz val="12"/>
      <name val="Arial Narrow"/>
      <family val="2"/>
    </font>
    <font>
      <b/>
      <sz val="24"/>
      <name val="Arial Black"/>
      <family val="2"/>
    </font>
    <font>
      <b/>
      <sz val="24"/>
      <color indexed="10"/>
      <name val="Arial Black"/>
      <family val="2"/>
    </font>
    <font>
      <b/>
      <sz val="14"/>
      <color indexed="12"/>
      <name val="Arial Black"/>
      <family val="2"/>
    </font>
    <font>
      <b/>
      <sz val="12"/>
      <color indexed="48"/>
      <name val="Arial Narrow"/>
      <family val="2"/>
    </font>
    <font>
      <sz val="12"/>
      <color indexed="48"/>
      <name val="Arial Narrow"/>
      <family val="2"/>
    </font>
    <font>
      <b/>
      <sz val="36"/>
      <color indexed="10"/>
      <name val="Arial Black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0"/>
      <name val="Times New Roman Cyr"/>
      <family val="1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8"/>
      <color indexed="8"/>
      <name val="Tahoma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 Narrow"/>
      <family val="2"/>
    </font>
    <font>
      <sz val="10"/>
      <color indexed="8"/>
      <name val="Arial Narrow"/>
      <family val="2"/>
    </font>
    <font>
      <sz val="10"/>
      <name val="Arial Black"/>
      <family val="2"/>
    </font>
    <font>
      <b/>
      <sz val="12"/>
      <color indexed="10"/>
      <name val="Times New Roman Cyr"/>
      <family val="0"/>
    </font>
    <font>
      <sz val="12"/>
      <color indexed="10"/>
      <name val="Arial Narrow"/>
      <family val="2"/>
    </font>
    <font>
      <b/>
      <sz val="9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48"/>
      <color indexed="10"/>
      <name val="Arial Black"/>
      <family val="2"/>
    </font>
    <font>
      <b/>
      <sz val="10"/>
      <color indexed="62"/>
      <name val="Arial Narrow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3"/>
      <name val="Arial Narrow"/>
      <family val="2"/>
    </font>
    <font>
      <sz val="10"/>
      <color theme="3"/>
      <name val="Arial"/>
      <family val="2"/>
    </font>
    <font>
      <sz val="48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3" fillId="0" borderId="0" applyNumberFormat="0" applyFill="0" applyBorder="0" applyAlignment="0" applyProtection="0"/>
    <xf numFmtId="173" fontId="4" fillId="0" borderId="0" applyFill="0" applyBorder="0" applyAlignment="0" applyProtection="0"/>
    <xf numFmtId="7" fontId="4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4" fillId="0" borderId="7" applyNumberFormat="0" applyFill="0" applyAlignment="0" applyProtection="0"/>
    <xf numFmtId="0" fontId="77" fillId="28" borderId="8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36" fillId="0" borderId="0">
      <alignment/>
      <protection/>
    </xf>
    <xf numFmtId="0" fontId="14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10" fontId="4" fillId="0" borderId="0" applyFill="0" applyBorder="0" applyAlignment="0" applyProtection="0"/>
    <xf numFmtId="0" fontId="82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4" fillId="0" borderId="0" applyFill="0" applyBorder="0" applyAlignment="0" applyProtection="0"/>
    <xf numFmtId="172" fontId="4" fillId="0" borderId="0" applyFill="0" applyBorder="0" applyAlignment="0" applyProtection="0"/>
    <xf numFmtId="0" fontId="84" fillId="32" borderId="0" applyNumberFormat="0" applyBorder="0" applyAlignment="0" applyProtection="0"/>
  </cellStyleXfs>
  <cellXfs count="1267">
    <xf numFmtId="0" fontId="0" fillId="0" borderId="0" xfId="0" applyAlignment="1">
      <alignment/>
    </xf>
    <xf numFmtId="0" fontId="7" fillId="0" borderId="0" xfId="64" applyFont="1" applyAlignment="1">
      <alignment horizontal="center"/>
    </xf>
    <xf numFmtId="0" fontId="17" fillId="0" borderId="0" xfId="64" applyFont="1" applyAlignment="1">
      <alignment horizontal="center"/>
    </xf>
    <xf numFmtId="0" fontId="9" fillId="0" borderId="0" xfId="64" applyFont="1" applyAlignment="1">
      <alignment horizontal="center" vertical="center" wrapText="1"/>
    </xf>
    <xf numFmtId="0" fontId="22" fillId="0" borderId="0" xfId="64" applyFont="1" applyAlignment="1">
      <alignment/>
    </xf>
    <xf numFmtId="0" fontId="11" fillId="0" borderId="0" xfId="64" applyFont="1" applyAlignment="1">
      <alignment horizontal="center" vertical="center" wrapText="1"/>
    </xf>
    <xf numFmtId="0" fontId="26" fillId="0" borderId="0" xfId="0" applyFont="1" applyAlignment="1">
      <alignment/>
    </xf>
    <xf numFmtId="0" fontId="23" fillId="0" borderId="0" xfId="64" applyFont="1" applyAlignment="1">
      <alignment horizontal="right"/>
    </xf>
    <xf numFmtId="0" fontId="23" fillId="0" borderId="0" xfId="64" applyFont="1" applyAlignment="1">
      <alignment/>
    </xf>
    <xf numFmtId="0" fontId="27" fillId="0" borderId="0" xfId="64" applyFont="1" applyAlignment="1">
      <alignment horizontal="right" vertical="center"/>
    </xf>
    <xf numFmtId="0" fontId="27" fillId="0" borderId="0" xfId="64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5" fillId="0" borderId="0" xfId="64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1" fillId="33" borderId="21" xfId="0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21" fillId="33" borderId="25" xfId="0" applyFont="1" applyFill="1" applyBorder="1" applyAlignment="1">
      <alignment horizontal="center"/>
    </xf>
    <xf numFmtId="0" fontId="21" fillId="33" borderId="26" xfId="0" applyFont="1" applyFill="1" applyBorder="1" applyAlignment="1">
      <alignment horizontal="center"/>
    </xf>
    <xf numFmtId="0" fontId="34" fillId="33" borderId="13" xfId="0" applyFont="1" applyFill="1" applyBorder="1" applyAlignment="1">
      <alignment/>
    </xf>
    <xf numFmtId="0" fontId="34" fillId="33" borderId="27" xfId="0" applyFont="1" applyFill="1" applyBorder="1" applyAlignment="1">
      <alignment/>
    </xf>
    <xf numFmtId="0" fontId="34" fillId="33" borderId="17" xfId="0" applyFont="1" applyFill="1" applyBorder="1" applyAlignment="1">
      <alignment/>
    </xf>
    <xf numFmtId="0" fontId="34" fillId="33" borderId="22" xfId="0" applyFont="1" applyFill="1" applyBorder="1" applyAlignment="1">
      <alignment/>
    </xf>
    <xf numFmtId="0" fontId="34" fillId="33" borderId="26" xfId="0" applyFont="1" applyFill="1" applyBorder="1" applyAlignment="1">
      <alignment/>
    </xf>
    <xf numFmtId="0" fontId="34" fillId="33" borderId="19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1" fillId="0" borderId="0" xfId="0" applyFont="1" applyFill="1" applyBorder="1" applyAlignment="1">
      <alignment horizontal="right"/>
    </xf>
    <xf numFmtId="0" fontId="2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1" fillId="0" borderId="0" xfId="0" applyFont="1" applyFill="1" applyBorder="1" applyAlignment="1">
      <alignment horizontal="right" wrapText="1"/>
    </xf>
    <xf numFmtId="0" fontId="37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3" fillId="0" borderId="0" xfId="64" applyFont="1" applyBorder="1" applyAlignment="1">
      <alignment horizontal="right"/>
    </xf>
    <xf numFmtId="0" fontId="7" fillId="0" borderId="0" xfId="64" applyFont="1" applyBorder="1" applyAlignment="1">
      <alignment/>
    </xf>
    <xf numFmtId="0" fontId="10" fillId="0" borderId="0" xfId="64" applyFont="1" applyBorder="1" applyAlignment="1">
      <alignment horizontal="center"/>
    </xf>
    <xf numFmtId="0" fontId="8" fillId="0" borderId="0" xfId="64" applyFont="1" applyBorder="1" applyAlignment="1">
      <alignment/>
    </xf>
    <xf numFmtId="0" fontId="8" fillId="0" borderId="0" xfId="33" applyFont="1" applyBorder="1" applyAlignment="1">
      <alignment/>
    </xf>
    <xf numFmtId="0" fontId="21" fillId="33" borderId="27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/>
    </xf>
    <xf numFmtId="0" fontId="21" fillId="33" borderId="28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29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27" xfId="0" applyFont="1" applyFill="1" applyBorder="1" applyAlignment="1">
      <alignment/>
    </xf>
    <xf numFmtId="0" fontId="21" fillId="33" borderId="28" xfId="0" applyFont="1" applyFill="1" applyBorder="1" applyAlignment="1">
      <alignment/>
    </xf>
    <xf numFmtId="0" fontId="34" fillId="33" borderId="30" xfId="0" applyFont="1" applyFill="1" applyBorder="1" applyAlignment="1">
      <alignment/>
    </xf>
    <xf numFmtId="0" fontId="34" fillId="33" borderId="31" xfId="0" applyFont="1" applyFill="1" applyBorder="1" applyAlignment="1">
      <alignment/>
    </xf>
    <xf numFmtId="0" fontId="34" fillId="33" borderId="23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33" xfId="0" applyFont="1" applyFill="1" applyBorder="1" applyAlignment="1">
      <alignment textRotation="90"/>
    </xf>
    <xf numFmtId="0" fontId="16" fillId="33" borderId="19" xfId="64" applyFont="1" applyFill="1" applyBorder="1" applyAlignment="1">
      <alignment horizontal="center" wrapText="1"/>
    </xf>
    <xf numFmtId="0" fontId="16" fillId="33" borderId="20" xfId="64" applyFont="1" applyFill="1" applyBorder="1" applyAlignment="1">
      <alignment horizontal="center" wrapText="1"/>
    </xf>
    <xf numFmtId="0" fontId="16" fillId="33" borderId="34" xfId="64" applyFont="1" applyFill="1" applyBorder="1" applyAlignment="1">
      <alignment horizontal="center" wrapText="1"/>
    </xf>
    <xf numFmtId="0" fontId="42" fillId="33" borderId="35" xfId="57" applyNumberFormat="1" applyFont="1" applyFill="1" applyBorder="1" applyAlignment="1" applyProtection="1">
      <alignment horizontal="left" vertical="center"/>
      <protection hidden="1"/>
    </xf>
    <xf numFmtId="0" fontId="21" fillId="33" borderId="36" xfId="0" applyFont="1" applyFill="1" applyBorder="1" applyAlignment="1">
      <alignment horizontal="right"/>
    </xf>
    <xf numFmtId="1" fontId="21" fillId="33" borderId="12" xfId="0" applyNumberFormat="1" applyFont="1" applyFill="1" applyBorder="1" applyAlignment="1">
      <alignment/>
    </xf>
    <xf numFmtId="1" fontId="21" fillId="33" borderId="21" xfId="0" applyNumberFormat="1" applyFont="1" applyFill="1" applyBorder="1" applyAlignment="1">
      <alignment/>
    </xf>
    <xf numFmtId="0" fontId="42" fillId="33" borderId="37" xfId="57" applyNumberFormat="1" applyFont="1" applyFill="1" applyBorder="1" applyAlignment="1" applyProtection="1">
      <alignment horizontal="left" vertical="center"/>
      <protection hidden="1"/>
    </xf>
    <xf numFmtId="0" fontId="19" fillId="33" borderId="14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right"/>
    </xf>
    <xf numFmtId="1" fontId="21" fillId="33" borderId="11" xfId="0" applyNumberFormat="1" applyFont="1" applyFill="1" applyBorder="1" applyAlignment="1">
      <alignment/>
    </xf>
    <xf numFmtId="1" fontId="21" fillId="33" borderId="14" xfId="0" applyNumberFormat="1" applyFont="1" applyFill="1" applyBorder="1" applyAlignment="1">
      <alignment/>
    </xf>
    <xf numFmtId="0" fontId="21" fillId="33" borderId="13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0" fontId="19" fillId="33" borderId="37" xfId="0" applyFont="1" applyFill="1" applyBorder="1" applyAlignment="1">
      <alignment/>
    </xf>
    <xf numFmtId="0" fontId="18" fillId="33" borderId="38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/>
    </xf>
    <xf numFmtId="0" fontId="21" fillId="33" borderId="40" xfId="0" applyFont="1" applyFill="1" applyBorder="1" applyAlignment="1">
      <alignment horizontal="center"/>
    </xf>
    <xf numFmtId="0" fontId="21" fillId="33" borderId="40" xfId="0" applyFont="1" applyFill="1" applyBorder="1" applyAlignment="1">
      <alignment/>
    </xf>
    <xf numFmtId="0" fontId="21" fillId="33" borderId="28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left" vertical="center"/>
    </xf>
    <xf numFmtId="0" fontId="0" fillId="33" borderId="43" xfId="0" applyFill="1" applyBorder="1" applyAlignment="1">
      <alignment/>
    </xf>
    <xf numFmtId="0" fontId="19" fillId="33" borderId="0" xfId="0" applyFont="1" applyFill="1" applyBorder="1" applyAlignment="1">
      <alignment/>
    </xf>
    <xf numFmtId="0" fontId="21" fillId="33" borderId="36" xfId="0" applyFont="1" applyFill="1" applyBorder="1" applyAlignment="1">
      <alignment horizontal="center"/>
    </xf>
    <xf numFmtId="0" fontId="21" fillId="33" borderId="44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wrapText="1"/>
    </xf>
    <xf numFmtId="0" fontId="21" fillId="33" borderId="45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3" fillId="33" borderId="0" xfId="0" applyFont="1" applyFill="1" applyBorder="1" applyAlignment="1">
      <alignment textRotation="90" wrapText="1"/>
    </xf>
    <xf numFmtId="0" fontId="33" fillId="33" borderId="0" xfId="0" applyFont="1" applyFill="1" applyBorder="1" applyAlignment="1">
      <alignment horizontal="center" vertical="center" textRotation="90" wrapText="1"/>
    </xf>
    <xf numFmtId="0" fontId="21" fillId="33" borderId="0" xfId="0" applyFont="1" applyFill="1" applyBorder="1" applyAlignment="1">
      <alignment/>
    </xf>
    <xf numFmtId="0" fontId="21" fillId="33" borderId="4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right"/>
    </xf>
    <xf numFmtId="1" fontId="21" fillId="33" borderId="47" xfId="0" applyNumberFormat="1" applyFont="1" applyFill="1" applyBorder="1" applyAlignment="1">
      <alignment/>
    </xf>
    <xf numFmtId="1" fontId="21" fillId="33" borderId="18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1" fontId="18" fillId="33" borderId="49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8" fillId="33" borderId="50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vertical="center"/>
    </xf>
    <xf numFmtId="0" fontId="39" fillId="33" borderId="33" xfId="0" applyFont="1" applyFill="1" applyBorder="1" applyAlignment="1">
      <alignment textRotation="90"/>
    </xf>
    <xf numFmtId="0" fontId="21" fillId="33" borderId="33" xfId="64" applyFont="1" applyFill="1" applyBorder="1" applyAlignment="1">
      <alignment horizontal="left"/>
    </xf>
    <xf numFmtId="0" fontId="21" fillId="33" borderId="51" xfId="64" applyFont="1" applyFill="1" applyBorder="1" applyAlignment="1">
      <alignment horizontal="left"/>
    </xf>
    <xf numFmtId="0" fontId="16" fillId="33" borderId="23" xfId="64" applyFont="1" applyFill="1" applyBorder="1" applyAlignment="1">
      <alignment horizontal="center" wrapText="1"/>
    </xf>
    <xf numFmtId="0" fontId="16" fillId="33" borderId="24" xfId="64" applyFont="1" applyFill="1" applyBorder="1" applyAlignment="1">
      <alignment horizontal="center" wrapText="1"/>
    </xf>
    <xf numFmtId="0" fontId="21" fillId="33" borderId="51" xfId="0" applyFont="1" applyFill="1" applyBorder="1" applyAlignment="1">
      <alignment horizontal="left"/>
    </xf>
    <xf numFmtId="0" fontId="20" fillId="33" borderId="52" xfId="0" applyFont="1" applyFill="1" applyBorder="1" applyAlignment="1">
      <alignment horizontal="left"/>
    </xf>
    <xf numFmtId="0" fontId="16" fillId="33" borderId="31" xfId="64" applyFont="1" applyFill="1" applyBorder="1" applyAlignment="1">
      <alignment horizontal="center" wrapText="1"/>
    </xf>
    <xf numFmtId="0" fontId="16" fillId="33" borderId="44" xfId="64" applyFont="1" applyFill="1" applyBorder="1" applyAlignment="1">
      <alignment horizontal="center" wrapText="1"/>
    </xf>
    <xf numFmtId="0" fontId="21" fillId="33" borderId="35" xfId="0" applyFont="1" applyFill="1" applyBorder="1" applyAlignment="1">
      <alignment horizontal="left"/>
    </xf>
    <xf numFmtId="0" fontId="16" fillId="33" borderId="15" xfId="64" applyFont="1" applyFill="1" applyBorder="1" applyAlignment="1">
      <alignment horizontal="center" wrapText="1"/>
    </xf>
    <xf numFmtId="0" fontId="16" fillId="33" borderId="16" xfId="64" applyFont="1" applyFill="1" applyBorder="1" applyAlignment="1">
      <alignment horizontal="center" wrapText="1"/>
    </xf>
    <xf numFmtId="0" fontId="0" fillId="33" borderId="21" xfId="0" applyFont="1" applyFill="1" applyBorder="1" applyAlignment="1">
      <alignment/>
    </xf>
    <xf numFmtId="0" fontId="21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35" xfId="0" applyFont="1" applyFill="1" applyBorder="1" applyAlignment="1">
      <alignment/>
    </xf>
    <xf numFmtId="0" fontId="21" fillId="33" borderId="30" xfId="0" applyFont="1" applyFill="1" applyBorder="1" applyAlignment="1">
      <alignment horizontal="center"/>
    </xf>
    <xf numFmtId="0" fontId="21" fillId="33" borderId="53" xfId="0" applyFont="1" applyFill="1" applyBorder="1" applyAlignment="1">
      <alignment horizontal="center"/>
    </xf>
    <xf numFmtId="0" fontId="0" fillId="33" borderId="54" xfId="0" applyFont="1" applyFill="1" applyBorder="1" applyAlignment="1">
      <alignment/>
    </xf>
    <xf numFmtId="0" fontId="21" fillId="33" borderId="55" xfId="0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19" fillId="33" borderId="54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19" fillId="33" borderId="35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1" fillId="33" borderId="12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0" fillId="33" borderId="56" xfId="0" applyFill="1" applyBorder="1" applyAlignment="1">
      <alignment horizontal="center"/>
    </xf>
    <xf numFmtId="0" fontId="0" fillId="33" borderId="37" xfId="0" applyFont="1" applyFill="1" applyBorder="1" applyAlignment="1">
      <alignment/>
    </xf>
    <xf numFmtId="0" fontId="21" fillId="33" borderId="37" xfId="64" applyFont="1" applyFill="1" applyBorder="1" applyAlignment="1">
      <alignment horizontal="left"/>
    </xf>
    <xf numFmtId="0" fontId="21" fillId="33" borderId="37" xfId="0" applyFont="1" applyFill="1" applyBorder="1" applyAlignment="1">
      <alignment horizontal="left"/>
    </xf>
    <xf numFmtId="0" fontId="0" fillId="33" borderId="37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0" fillId="33" borderId="36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21" fillId="33" borderId="57" xfId="0" applyFont="1" applyFill="1" applyBorder="1" applyAlignment="1">
      <alignment horizontal="left"/>
    </xf>
    <xf numFmtId="0" fontId="21" fillId="33" borderId="58" xfId="0" applyFont="1" applyFill="1" applyBorder="1" applyAlignment="1">
      <alignment horizontal="center"/>
    </xf>
    <xf numFmtId="0" fontId="21" fillId="33" borderId="56" xfId="0" applyFont="1" applyFill="1" applyBorder="1" applyAlignment="1">
      <alignment horizontal="center" vertical="center"/>
    </xf>
    <xf numFmtId="0" fontId="21" fillId="33" borderId="59" xfId="0" applyFont="1" applyFill="1" applyBorder="1" applyAlignment="1">
      <alignment horizontal="center"/>
    </xf>
    <xf numFmtId="0" fontId="21" fillId="33" borderId="60" xfId="0" applyFont="1" applyFill="1" applyBorder="1" applyAlignment="1">
      <alignment horizontal="center"/>
    </xf>
    <xf numFmtId="0" fontId="21" fillId="33" borderId="61" xfId="0" applyFont="1" applyFill="1" applyBorder="1" applyAlignment="1">
      <alignment horizontal="left"/>
    </xf>
    <xf numFmtId="0" fontId="21" fillId="33" borderId="47" xfId="0" applyFont="1" applyFill="1" applyBorder="1" applyAlignment="1">
      <alignment horizontal="center"/>
    </xf>
    <xf numFmtId="0" fontId="21" fillId="33" borderId="6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1" fillId="33" borderId="63" xfId="0" applyFont="1" applyFill="1" applyBorder="1" applyAlignment="1">
      <alignment horizontal="center"/>
    </xf>
    <xf numFmtId="0" fontId="21" fillId="33" borderId="56" xfId="0" applyFont="1" applyFill="1" applyBorder="1" applyAlignment="1">
      <alignment horizontal="center"/>
    </xf>
    <xf numFmtId="0" fontId="19" fillId="33" borderId="61" xfId="0" applyFont="1" applyFill="1" applyBorder="1" applyAlignment="1">
      <alignment/>
    </xf>
    <xf numFmtId="0" fontId="18" fillId="33" borderId="51" xfId="0" applyFont="1" applyFill="1" applyBorder="1" applyAlignment="1">
      <alignment horizontal="left" vertical="center"/>
    </xf>
    <xf numFmtId="0" fontId="21" fillId="33" borderId="64" xfId="0" applyFont="1" applyFill="1" applyBorder="1" applyAlignment="1">
      <alignment horizontal="center"/>
    </xf>
    <xf numFmtId="0" fontId="21" fillId="33" borderId="41" xfId="0" applyFont="1" applyFill="1" applyBorder="1" applyAlignment="1">
      <alignment horizontal="center"/>
    </xf>
    <xf numFmtId="0" fontId="21" fillId="33" borderId="65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left"/>
    </xf>
    <xf numFmtId="0" fontId="9" fillId="33" borderId="42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9" fillId="33" borderId="66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left"/>
    </xf>
    <xf numFmtId="0" fontId="21" fillId="33" borderId="49" xfId="0" applyFont="1" applyFill="1" applyBorder="1" applyAlignment="1">
      <alignment horizontal="center"/>
    </xf>
    <xf numFmtId="0" fontId="21" fillId="33" borderId="67" xfId="0" applyFont="1" applyFill="1" applyBorder="1" applyAlignment="1">
      <alignment horizontal="center"/>
    </xf>
    <xf numFmtId="0" fontId="21" fillId="33" borderId="54" xfId="0" applyFont="1" applyFill="1" applyBorder="1" applyAlignment="1">
      <alignment horizontal="left"/>
    </xf>
    <xf numFmtId="0" fontId="16" fillId="33" borderId="21" xfId="0" applyFont="1" applyFill="1" applyBorder="1" applyAlignment="1">
      <alignment horizontal="center"/>
    </xf>
    <xf numFmtId="0" fontId="21" fillId="33" borderId="68" xfId="0" applyFont="1" applyFill="1" applyBorder="1" applyAlignment="1">
      <alignment horizontal="center"/>
    </xf>
    <xf numFmtId="0" fontId="21" fillId="33" borderId="33" xfId="0" applyFont="1" applyFill="1" applyBorder="1" applyAlignment="1">
      <alignment horizontal="left"/>
    </xf>
    <xf numFmtId="0" fontId="0" fillId="33" borderId="42" xfId="0" applyFill="1" applyBorder="1" applyAlignment="1">
      <alignment horizontal="left"/>
    </xf>
    <xf numFmtId="0" fontId="21" fillId="33" borderId="52" xfId="0" applyFont="1" applyFill="1" applyBorder="1" applyAlignment="1">
      <alignment horizontal="left"/>
    </xf>
    <xf numFmtId="0" fontId="21" fillId="33" borderId="23" xfId="0" applyFont="1" applyFill="1" applyBorder="1" applyAlignment="1">
      <alignment horizontal="center" vertical="center"/>
    </xf>
    <xf numFmtId="0" fontId="21" fillId="33" borderId="52" xfId="0" applyFont="1" applyFill="1" applyBorder="1" applyAlignment="1">
      <alignment horizontal="center" vertical="center"/>
    </xf>
    <xf numFmtId="0" fontId="21" fillId="33" borderId="52" xfId="0" applyFont="1" applyFill="1" applyBorder="1" applyAlignment="1">
      <alignment horizontal="center"/>
    </xf>
    <xf numFmtId="0" fontId="0" fillId="33" borderId="55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34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21" fillId="33" borderId="28" xfId="0" applyFont="1" applyFill="1" applyBorder="1" applyAlignment="1">
      <alignment horizontal="center"/>
    </xf>
    <xf numFmtId="0" fontId="0" fillId="33" borderId="56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52" xfId="0" applyFill="1" applyBorder="1" applyAlignment="1">
      <alignment/>
    </xf>
    <xf numFmtId="0" fontId="21" fillId="33" borderId="69" xfId="0" applyFont="1" applyFill="1" applyBorder="1" applyAlignment="1">
      <alignment horizontal="center"/>
    </xf>
    <xf numFmtId="0" fontId="29" fillId="33" borderId="63" xfId="0" applyFont="1" applyFill="1" applyBorder="1" applyAlignment="1">
      <alignment wrapText="1"/>
    </xf>
    <xf numFmtId="1" fontId="9" fillId="33" borderId="48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 locked="0"/>
    </xf>
    <xf numFmtId="1" fontId="9" fillId="33" borderId="51" xfId="0" applyNumberFormat="1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>
      <alignment/>
    </xf>
    <xf numFmtId="0" fontId="1" fillId="33" borderId="49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37" xfId="0" applyFill="1" applyBorder="1" applyAlignment="1">
      <alignment/>
    </xf>
    <xf numFmtId="0" fontId="18" fillId="33" borderId="31" xfId="0" applyFont="1" applyFill="1" applyBorder="1" applyAlignment="1">
      <alignment/>
    </xf>
    <xf numFmtId="0" fontId="21" fillId="33" borderId="45" xfId="0" applyFont="1" applyFill="1" applyBorder="1" applyAlignment="1">
      <alignment horizontal="center"/>
    </xf>
    <xf numFmtId="0" fontId="21" fillId="33" borderId="70" xfId="0" applyFont="1" applyFill="1" applyBorder="1" applyAlignment="1">
      <alignment horizontal="center"/>
    </xf>
    <xf numFmtId="0" fontId="18" fillId="33" borderId="61" xfId="0" applyFont="1" applyFill="1" applyBorder="1" applyAlignment="1">
      <alignment/>
    </xf>
    <xf numFmtId="0" fontId="21" fillId="33" borderId="27" xfId="0" applyFont="1" applyFill="1" applyBorder="1" applyAlignment="1">
      <alignment vertical="center"/>
    </xf>
    <xf numFmtId="0" fontId="21" fillId="33" borderId="56" xfId="0" applyFont="1" applyFill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0" fontId="21" fillId="33" borderId="18" xfId="0" applyFont="1" applyFill="1" applyBorder="1" applyAlignment="1">
      <alignment vertical="center"/>
    </xf>
    <xf numFmtId="0" fontId="21" fillId="33" borderId="71" xfId="0" applyFont="1" applyFill="1" applyBorder="1" applyAlignment="1">
      <alignment vertical="center"/>
    </xf>
    <xf numFmtId="0" fontId="39" fillId="33" borderId="64" xfId="0" applyFont="1" applyFill="1" applyBorder="1" applyAlignment="1">
      <alignment wrapText="1"/>
    </xf>
    <xf numFmtId="0" fontId="21" fillId="33" borderId="72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left"/>
    </xf>
    <xf numFmtId="0" fontId="18" fillId="33" borderId="33" xfId="0" applyFont="1" applyFill="1" applyBorder="1" applyAlignment="1">
      <alignment/>
    </xf>
    <xf numFmtId="0" fontId="21" fillId="33" borderId="49" xfId="0" applyFont="1" applyFill="1" applyBorder="1" applyAlignment="1">
      <alignment vertical="center"/>
    </xf>
    <xf numFmtId="0" fontId="0" fillId="33" borderId="66" xfId="0" applyFill="1" applyBorder="1" applyAlignment="1">
      <alignment horizontal="left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1" fontId="31" fillId="33" borderId="65" xfId="0" applyNumberFormat="1" applyFont="1" applyFill="1" applyBorder="1" applyAlignment="1">
      <alignment horizontal="center"/>
    </xf>
    <xf numFmtId="1" fontId="9" fillId="33" borderId="33" xfId="0" applyNumberFormat="1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>
      <alignment horizontal="left"/>
    </xf>
    <xf numFmtId="0" fontId="9" fillId="33" borderId="51" xfId="0" applyFont="1" applyFill="1" applyBorder="1" applyAlignment="1">
      <alignment horizontal="left"/>
    </xf>
    <xf numFmtId="0" fontId="1" fillId="33" borderId="57" xfId="0" applyFont="1" applyFill="1" applyBorder="1" applyAlignment="1">
      <alignment/>
    </xf>
    <xf numFmtId="0" fontId="0" fillId="33" borderId="23" xfId="0" applyFill="1" applyBorder="1" applyAlignment="1">
      <alignment/>
    </xf>
    <xf numFmtId="0" fontId="9" fillId="33" borderId="73" xfId="0" applyFont="1" applyFill="1" applyBorder="1" applyAlignment="1">
      <alignment horizontal="left"/>
    </xf>
    <xf numFmtId="0" fontId="9" fillId="33" borderId="64" xfId="0" applyFont="1" applyFill="1" applyBorder="1" applyAlignment="1">
      <alignment horizontal="center"/>
    </xf>
    <xf numFmtId="0" fontId="0" fillId="33" borderId="51" xfId="0" applyFill="1" applyBorder="1" applyAlignment="1">
      <alignment/>
    </xf>
    <xf numFmtId="0" fontId="1" fillId="33" borderId="37" xfId="0" applyFont="1" applyFill="1" applyBorder="1" applyAlignment="1">
      <alignment/>
    </xf>
    <xf numFmtId="0" fontId="0" fillId="33" borderId="61" xfId="0" applyFill="1" applyBorder="1" applyAlignment="1">
      <alignment/>
    </xf>
    <xf numFmtId="0" fontId="21" fillId="33" borderId="73" xfId="0" applyFont="1" applyFill="1" applyBorder="1" applyAlignment="1">
      <alignment horizontal="left"/>
    </xf>
    <xf numFmtId="0" fontId="9" fillId="33" borderId="73" xfId="0" applyFont="1" applyFill="1" applyBorder="1" applyAlignment="1">
      <alignment horizontal="center"/>
    </xf>
    <xf numFmtId="1" fontId="9" fillId="33" borderId="73" xfId="0" applyNumberFormat="1" applyFont="1" applyFill="1" applyBorder="1" applyAlignment="1">
      <alignment horizontal="center"/>
    </xf>
    <xf numFmtId="1" fontId="9" fillId="33" borderId="73" xfId="0" applyNumberFormat="1" applyFont="1" applyFill="1" applyBorder="1" applyAlignment="1" applyProtection="1">
      <alignment horizontal="center" vertical="center"/>
      <protection locked="0"/>
    </xf>
    <xf numFmtId="0" fontId="0" fillId="33" borderId="74" xfId="0" applyFont="1" applyFill="1" applyBorder="1" applyAlignment="1">
      <alignment/>
    </xf>
    <xf numFmtId="1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left"/>
    </xf>
    <xf numFmtId="0" fontId="0" fillId="33" borderId="75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24" fillId="33" borderId="0" xfId="64" applyFont="1" applyFill="1" applyBorder="1" applyAlignment="1">
      <alignment horizontal="center"/>
    </xf>
    <xf numFmtId="0" fontId="0" fillId="33" borderId="76" xfId="0" applyFont="1" applyFill="1" applyBorder="1" applyAlignment="1">
      <alignment wrapText="1"/>
    </xf>
    <xf numFmtId="0" fontId="0" fillId="33" borderId="53" xfId="0" applyFont="1" applyFill="1" applyBorder="1" applyAlignment="1">
      <alignment wrapText="1"/>
    </xf>
    <xf numFmtId="0" fontId="0" fillId="33" borderId="51" xfId="0" applyFont="1" applyFill="1" applyBorder="1" applyAlignment="1">
      <alignment textRotation="90"/>
    </xf>
    <xf numFmtId="0" fontId="30" fillId="33" borderId="13" xfId="0" applyFont="1" applyFill="1" applyBorder="1" applyAlignment="1">
      <alignment wrapText="1"/>
    </xf>
    <xf numFmtId="0" fontId="30" fillId="33" borderId="0" xfId="0" applyFont="1" applyFill="1" applyBorder="1" applyAlignment="1">
      <alignment textRotation="90" wrapText="1"/>
    </xf>
    <xf numFmtId="0" fontId="0" fillId="33" borderId="33" xfId="0" applyFont="1" applyFill="1" applyBorder="1" applyAlignment="1">
      <alignment textRotation="90"/>
    </xf>
    <xf numFmtId="0" fontId="30" fillId="33" borderId="19" xfId="0" applyFont="1" applyFill="1" applyBorder="1" applyAlignment="1">
      <alignment wrapText="1"/>
    </xf>
    <xf numFmtId="0" fontId="0" fillId="33" borderId="20" xfId="0" applyFont="1" applyFill="1" applyBorder="1" applyAlignment="1">
      <alignment/>
    </xf>
    <xf numFmtId="0" fontId="0" fillId="33" borderId="52" xfId="0" applyFont="1" applyFill="1" applyBorder="1" applyAlignment="1">
      <alignment textRotation="90"/>
    </xf>
    <xf numFmtId="0" fontId="30" fillId="33" borderId="27" xfId="0" applyFont="1" applyFill="1" applyBorder="1" applyAlignment="1">
      <alignment wrapText="1"/>
    </xf>
    <xf numFmtId="0" fontId="34" fillId="33" borderId="13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4" fillId="33" borderId="22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34" fillId="33" borderId="14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28" fillId="33" borderId="11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30" xfId="0" applyFill="1" applyBorder="1" applyAlignment="1">
      <alignment/>
    </xf>
    <xf numFmtId="0" fontId="21" fillId="33" borderId="77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21" fillId="33" borderId="16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11" xfId="0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/>
    </xf>
    <xf numFmtId="0" fontId="0" fillId="33" borderId="21" xfId="0" applyFont="1" applyFill="1" applyBorder="1" applyAlignment="1">
      <alignment vertical="center"/>
    </xf>
    <xf numFmtId="0" fontId="0" fillId="33" borderId="21" xfId="0" applyFill="1" applyBorder="1" applyAlignment="1">
      <alignment/>
    </xf>
    <xf numFmtId="0" fontId="19" fillId="33" borderId="57" xfId="0" applyFont="1" applyFill="1" applyBorder="1" applyAlignment="1">
      <alignment/>
    </xf>
    <xf numFmtId="0" fontId="34" fillId="33" borderId="27" xfId="0" applyFont="1" applyFill="1" applyBorder="1" applyAlignment="1">
      <alignment horizontal="center"/>
    </xf>
    <xf numFmtId="0" fontId="34" fillId="33" borderId="28" xfId="0" applyFont="1" applyFill="1" applyBorder="1" applyAlignment="1">
      <alignment horizontal="center"/>
    </xf>
    <xf numFmtId="0" fontId="34" fillId="33" borderId="59" xfId="0" applyFont="1" applyFill="1" applyBorder="1" applyAlignment="1">
      <alignment horizontal="center"/>
    </xf>
    <xf numFmtId="0" fontId="34" fillId="33" borderId="56" xfId="0" applyFont="1" applyFill="1" applyBorder="1" applyAlignment="1">
      <alignment horizontal="center"/>
    </xf>
    <xf numFmtId="0" fontId="28" fillId="33" borderId="70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24" xfId="0" applyFont="1" applyFill="1" applyBorder="1" applyAlignment="1">
      <alignment vertical="center"/>
    </xf>
    <xf numFmtId="0" fontId="34" fillId="33" borderId="15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0" fontId="34" fillId="33" borderId="55" xfId="0" applyFont="1" applyFill="1" applyBorder="1" applyAlignment="1">
      <alignment horizontal="center"/>
    </xf>
    <xf numFmtId="0" fontId="28" fillId="33" borderId="55" xfId="0" applyFont="1" applyFill="1" applyBorder="1" applyAlignment="1">
      <alignment horizontal="center"/>
    </xf>
    <xf numFmtId="0" fontId="34" fillId="33" borderId="28" xfId="0" applyFont="1" applyFill="1" applyBorder="1" applyAlignment="1">
      <alignment/>
    </xf>
    <xf numFmtId="0" fontId="34" fillId="33" borderId="59" xfId="0" applyFont="1" applyFill="1" applyBorder="1" applyAlignment="1">
      <alignment/>
    </xf>
    <xf numFmtId="0" fontId="34" fillId="33" borderId="56" xfId="0" applyFont="1" applyFill="1" applyBorder="1" applyAlignment="1">
      <alignment/>
    </xf>
    <xf numFmtId="0" fontId="28" fillId="33" borderId="28" xfId="0" applyFont="1" applyFill="1" applyBorder="1" applyAlignment="1">
      <alignment horizontal="center"/>
    </xf>
    <xf numFmtId="0" fontId="18" fillId="33" borderId="33" xfId="0" applyFont="1" applyFill="1" applyBorder="1" applyAlignment="1">
      <alignment vertical="center"/>
    </xf>
    <xf numFmtId="0" fontId="39" fillId="33" borderId="20" xfId="0" applyFont="1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64" xfId="0" applyFill="1" applyBorder="1" applyAlignment="1">
      <alignment/>
    </xf>
    <xf numFmtId="0" fontId="21" fillId="33" borderId="78" xfId="0" applyFont="1" applyFill="1" applyBorder="1" applyAlignment="1">
      <alignment horizontal="center"/>
    </xf>
    <xf numFmtId="0" fontId="0" fillId="33" borderId="44" xfId="0" applyFont="1" applyFill="1" applyBorder="1" applyAlignment="1">
      <alignment vertical="center" wrapText="1"/>
    </xf>
    <xf numFmtId="1" fontId="0" fillId="33" borderId="55" xfId="0" applyNumberFormat="1" applyFill="1" applyBorder="1" applyAlignment="1">
      <alignment/>
    </xf>
    <xf numFmtId="1" fontId="0" fillId="33" borderId="16" xfId="0" applyNumberFormat="1" applyFill="1" applyBorder="1" applyAlignment="1">
      <alignment/>
    </xf>
    <xf numFmtId="0" fontId="34" fillId="33" borderId="45" xfId="0" applyFont="1" applyFill="1" applyBorder="1" applyAlignment="1">
      <alignment horizontal="center"/>
    </xf>
    <xf numFmtId="0" fontId="34" fillId="33" borderId="41" xfId="0" applyFont="1" applyFill="1" applyBorder="1" applyAlignment="1">
      <alignment horizontal="center"/>
    </xf>
    <xf numFmtId="0" fontId="34" fillId="33" borderId="58" xfId="0" applyFont="1" applyFill="1" applyBorder="1" applyAlignment="1">
      <alignment horizontal="center"/>
    </xf>
    <xf numFmtId="0" fontId="34" fillId="33" borderId="70" xfId="0" applyFont="1" applyFill="1" applyBorder="1" applyAlignment="1">
      <alignment horizontal="center"/>
    </xf>
    <xf numFmtId="0" fontId="28" fillId="33" borderId="56" xfId="0" applyFont="1" applyFill="1" applyBorder="1" applyAlignment="1">
      <alignment horizontal="center"/>
    </xf>
    <xf numFmtId="0" fontId="34" fillId="33" borderId="16" xfId="0" applyFont="1" applyFill="1" applyBorder="1" applyAlignment="1">
      <alignment/>
    </xf>
    <xf numFmtId="0" fontId="34" fillId="33" borderId="16" xfId="0" applyFont="1" applyFill="1" applyBorder="1" applyAlignment="1">
      <alignment wrapText="1"/>
    </xf>
    <xf numFmtId="0" fontId="34" fillId="33" borderId="25" xfId="0" applyFont="1" applyFill="1" applyBorder="1" applyAlignment="1">
      <alignment/>
    </xf>
    <xf numFmtId="0" fontId="34" fillId="33" borderId="55" xfId="0" applyFont="1" applyFill="1" applyBorder="1" applyAlignment="1">
      <alignment/>
    </xf>
    <xf numFmtId="0" fontId="28" fillId="33" borderId="16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0" fillId="33" borderId="48" xfId="0" applyFill="1" applyBorder="1" applyAlignment="1">
      <alignment/>
    </xf>
    <xf numFmtId="0" fontId="21" fillId="33" borderId="34" xfId="0" applyFont="1" applyFill="1" applyBorder="1" applyAlignment="1">
      <alignment horizontal="center"/>
    </xf>
    <xf numFmtId="0" fontId="0" fillId="33" borderId="21" xfId="0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34" fillId="33" borderId="44" xfId="0" applyFont="1" applyFill="1" applyBorder="1" applyAlignment="1">
      <alignment/>
    </xf>
    <xf numFmtId="0" fontId="34" fillId="33" borderId="63" xfId="0" applyFont="1" applyFill="1" applyBorder="1" applyAlignment="1">
      <alignment/>
    </xf>
    <xf numFmtId="0" fontId="18" fillId="33" borderId="33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70" xfId="0" applyFill="1" applyBorder="1" applyAlignment="1">
      <alignment/>
    </xf>
    <xf numFmtId="0" fontId="0" fillId="33" borderId="41" xfId="0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85" fillId="33" borderId="20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19" fillId="33" borderId="47" xfId="0" applyFont="1" applyFill="1" applyBorder="1" applyAlignment="1">
      <alignment horizontal="center"/>
    </xf>
    <xf numFmtId="1" fontId="0" fillId="33" borderId="47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0" fontId="34" fillId="33" borderId="17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34" fillId="33" borderId="18" xfId="0" applyFont="1" applyFill="1" applyBorder="1" applyAlignment="1">
      <alignment/>
    </xf>
    <xf numFmtId="0" fontId="34" fillId="33" borderId="47" xfId="0" applyFont="1" applyFill="1" applyBorder="1" applyAlignment="1">
      <alignment/>
    </xf>
    <xf numFmtId="0" fontId="28" fillId="33" borderId="47" xfId="0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/>
    </xf>
    <xf numFmtId="0" fontId="34" fillId="33" borderId="77" xfId="0" applyFont="1" applyFill="1" applyBorder="1" applyAlignment="1">
      <alignment/>
    </xf>
    <xf numFmtId="0" fontId="34" fillId="33" borderId="25" xfId="0" applyFont="1" applyFill="1" applyBorder="1" applyAlignment="1">
      <alignment horizontal="center"/>
    </xf>
    <xf numFmtId="0" fontId="34" fillId="33" borderId="21" xfId="0" applyFont="1" applyFill="1" applyBorder="1" applyAlignment="1">
      <alignment/>
    </xf>
    <xf numFmtId="0" fontId="34" fillId="33" borderId="36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28" fillId="33" borderId="21" xfId="0" applyFont="1" applyFill="1" applyBorder="1" applyAlignment="1">
      <alignment horizontal="center"/>
    </xf>
    <xf numFmtId="0" fontId="34" fillId="33" borderId="4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21" fillId="33" borderId="47" xfId="0" applyFont="1" applyFill="1" applyBorder="1" applyAlignment="1">
      <alignment/>
    </xf>
    <xf numFmtId="0" fontId="0" fillId="33" borderId="18" xfId="0" applyFont="1" applyFill="1" applyBorder="1" applyAlignment="1">
      <alignment vertical="center" wrapText="1"/>
    </xf>
    <xf numFmtId="0" fontId="0" fillId="33" borderId="64" xfId="0" applyFill="1" applyBorder="1" applyAlignment="1">
      <alignment horizontal="center"/>
    </xf>
    <xf numFmtId="1" fontId="0" fillId="33" borderId="64" xfId="0" applyNumberFormat="1" applyFill="1" applyBorder="1" applyAlignment="1">
      <alignment/>
    </xf>
    <xf numFmtId="1" fontId="0" fillId="33" borderId="24" xfId="0" applyNumberFormat="1" applyFill="1" applyBorder="1" applyAlignment="1">
      <alignment/>
    </xf>
    <xf numFmtId="0" fontId="0" fillId="33" borderId="4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21" fillId="33" borderId="39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left" vertical="center"/>
    </xf>
    <xf numFmtId="0" fontId="1" fillId="33" borderId="33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 wrapText="1"/>
    </xf>
    <xf numFmtId="0" fontId="0" fillId="33" borderId="49" xfId="0" applyFill="1" applyBorder="1" applyAlignment="1">
      <alignment horizontal="center"/>
    </xf>
    <xf numFmtId="1" fontId="0" fillId="33" borderId="49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0" fontId="34" fillId="33" borderId="23" xfId="0" applyFont="1" applyFill="1" applyBorder="1" applyAlignment="1">
      <alignment horizontal="center"/>
    </xf>
    <xf numFmtId="0" fontId="34" fillId="33" borderId="24" xfId="0" applyFont="1" applyFill="1" applyBorder="1" applyAlignment="1">
      <alignment horizontal="center"/>
    </xf>
    <xf numFmtId="0" fontId="34" fillId="33" borderId="26" xfId="0" applyFont="1" applyFill="1" applyBorder="1" applyAlignment="1">
      <alignment horizontal="center"/>
    </xf>
    <xf numFmtId="0" fontId="34" fillId="33" borderId="47" xfId="0" applyFont="1" applyFill="1" applyBorder="1" applyAlignment="1">
      <alignment horizontal="center"/>
    </xf>
    <xf numFmtId="0" fontId="0" fillId="33" borderId="14" xfId="0" applyFont="1" applyFill="1" applyBorder="1" applyAlignment="1">
      <alignment wrapText="1"/>
    </xf>
    <xf numFmtId="0" fontId="34" fillId="33" borderId="29" xfId="0" applyFont="1" applyFill="1" applyBorder="1" applyAlignment="1">
      <alignment/>
    </xf>
    <xf numFmtId="0" fontId="28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21" fillId="33" borderId="40" xfId="0" applyFont="1" applyFill="1" applyBorder="1" applyAlignment="1">
      <alignment horizontal="center" vertical="center"/>
    </xf>
    <xf numFmtId="0" fontId="18" fillId="33" borderId="68" xfId="0" applyFont="1" applyFill="1" applyBorder="1" applyAlignment="1">
      <alignment vertical="center"/>
    </xf>
    <xf numFmtId="0" fontId="1" fillId="33" borderId="52" xfId="0" applyFont="1" applyFill="1" applyBorder="1" applyAlignment="1">
      <alignment/>
    </xf>
    <xf numFmtId="0" fontId="34" fillId="33" borderId="19" xfId="0" applyFont="1" applyFill="1" applyBorder="1" applyAlignment="1">
      <alignment horizontal="center"/>
    </xf>
    <xf numFmtId="0" fontId="34" fillId="33" borderId="49" xfId="0" applyFont="1" applyFill="1" applyBorder="1" applyAlignment="1">
      <alignment horizontal="center"/>
    </xf>
    <xf numFmtId="0" fontId="28" fillId="33" borderId="49" xfId="0" applyFont="1" applyFill="1" applyBorder="1" applyAlignment="1">
      <alignment horizontal="center"/>
    </xf>
    <xf numFmtId="0" fontId="34" fillId="33" borderId="20" xfId="0" applyFont="1" applyFill="1" applyBorder="1" applyAlignment="1">
      <alignment horizontal="center"/>
    </xf>
    <xf numFmtId="0" fontId="34" fillId="33" borderId="20" xfId="0" applyFont="1" applyFill="1" applyBorder="1" applyAlignment="1">
      <alignment wrapText="1"/>
    </xf>
    <xf numFmtId="0" fontId="34" fillId="33" borderId="20" xfId="0" applyFont="1" applyFill="1" applyBorder="1" applyAlignment="1">
      <alignment/>
    </xf>
    <xf numFmtId="0" fontId="28" fillId="33" borderId="6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1" fontId="0" fillId="33" borderId="12" xfId="0" applyNumberFormat="1" applyFill="1" applyBorder="1" applyAlignment="1">
      <alignment/>
    </xf>
    <xf numFmtId="0" fontId="1" fillId="33" borderId="3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4" fillId="33" borderId="49" xfId="0" applyFont="1" applyFill="1" applyBorder="1" applyAlignment="1">
      <alignment/>
    </xf>
    <xf numFmtId="0" fontId="0" fillId="33" borderId="33" xfId="0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" fontId="9" fillId="33" borderId="34" xfId="0" applyNumberFormat="1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4" fillId="33" borderId="79" xfId="0" applyFont="1" applyFill="1" applyBorder="1" applyAlignment="1">
      <alignment horizontal="center"/>
    </xf>
    <xf numFmtId="0" fontId="34" fillId="33" borderId="63" xfId="0" applyFont="1" applyFill="1" applyBorder="1" applyAlignment="1">
      <alignment horizontal="center"/>
    </xf>
    <xf numFmtId="0" fontId="34" fillId="33" borderId="44" xfId="0" applyFont="1" applyFill="1" applyBorder="1" applyAlignment="1">
      <alignment horizontal="center"/>
    </xf>
    <xf numFmtId="0" fontId="39" fillId="33" borderId="18" xfId="0" applyFont="1" applyFill="1" applyBorder="1" applyAlignment="1">
      <alignment wrapText="1"/>
    </xf>
    <xf numFmtId="0" fontId="21" fillId="33" borderId="50" xfId="0" applyFont="1" applyFill="1" applyBorder="1" applyAlignment="1">
      <alignment horizontal="left"/>
    </xf>
    <xf numFmtId="0" fontId="0" fillId="33" borderId="50" xfId="0" applyFill="1" applyBorder="1" applyAlignment="1">
      <alignment/>
    </xf>
    <xf numFmtId="0" fontId="21" fillId="33" borderId="50" xfId="0" applyFont="1" applyFill="1" applyBorder="1" applyAlignment="1">
      <alignment horizontal="center" vertical="center"/>
    </xf>
    <xf numFmtId="0" fontId="0" fillId="33" borderId="40" xfId="0" applyFill="1" applyBorder="1" applyAlignment="1">
      <alignment/>
    </xf>
    <xf numFmtId="0" fontId="1" fillId="33" borderId="66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34" fillId="33" borderId="48" xfId="0" applyFont="1" applyFill="1" applyBorder="1" applyAlignment="1">
      <alignment/>
    </xf>
    <xf numFmtId="0" fontId="28" fillId="33" borderId="2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36" xfId="0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8" fillId="33" borderId="37" xfId="0" applyFont="1" applyFill="1" applyBorder="1" applyAlignment="1">
      <alignment horizontal="left" vertical="center"/>
    </xf>
    <xf numFmtId="0" fontId="34" fillId="33" borderId="14" xfId="0" applyFont="1" applyFill="1" applyBorder="1" applyAlignment="1">
      <alignment wrapText="1"/>
    </xf>
    <xf numFmtId="0" fontId="34" fillId="33" borderId="45" xfId="0" applyFont="1" applyFill="1" applyBorder="1" applyAlignment="1">
      <alignment/>
    </xf>
    <xf numFmtId="0" fontId="34" fillId="33" borderId="41" xfId="0" applyFont="1" applyFill="1" applyBorder="1" applyAlignment="1">
      <alignment/>
    </xf>
    <xf numFmtId="0" fontId="34" fillId="33" borderId="21" xfId="0" applyFont="1" applyFill="1" applyBorder="1" applyAlignment="1">
      <alignment wrapText="1"/>
    </xf>
    <xf numFmtId="0" fontId="34" fillId="33" borderId="64" xfId="0" applyFont="1" applyFill="1" applyBorder="1" applyAlignment="1">
      <alignment/>
    </xf>
    <xf numFmtId="0" fontId="28" fillId="33" borderId="64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5" xfId="0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0" fillId="33" borderId="19" xfId="0" applyFont="1" applyFill="1" applyBorder="1" applyAlignment="1">
      <alignment/>
    </xf>
    <xf numFmtId="0" fontId="40" fillId="33" borderId="20" xfId="0" applyFont="1" applyFill="1" applyBorder="1" applyAlignment="1">
      <alignment/>
    </xf>
    <xf numFmtId="0" fontId="40" fillId="33" borderId="48" xfId="0" applyFont="1" applyFill="1" applyBorder="1" applyAlignment="1">
      <alignment/>
    </xf>
    <xf numFmtId="0" fontId="40" fillId="33" borderId="4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48" xfId="0" applyFill="1" applyBorder="1" applyAlignment="1">
      <alignment horizontal="left"/>
    </xf>
    <xf numFmtId="1" fontId="9" fillId="33" borderId="49" xfId="0" applyNumberFormat="1" applyFont="1" applyFill="1" applyBorder="1" applyAlignment="1" applyProtection="1">
      <alignment horizontal="center" vertical="center"/>
      <protection locked="0"/>
    </xf>
    <xf numFmtId="0" fontId="18" fillId="33" borderId="22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/>
    </xf>
    <xf numFmtId="0" fontId="0" fillId="33" borderId="46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18" fillId="33" borderId="57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1" fontId="9" fillId="33" borderId="49" xfId="0" applyNumberFormat="1" applyFont="1" applyFill="1" applyBorder="1" applyAlignment="1" applyProtection="1">
      <alignment horizontal="center"/>
      <protection locked="0"/>
    </xf>
    <xf numFmtId="1" fontId="9" fillId="33" borderId="20" xfId="0" applyNumberFormat="1" applyFont="1" applyFill="1" applyBorder="1" applyAlignment="1" applyProtection="1">
      <alignment horizontal="center"/>
      <protection locked="0"/>
    </xf>
    <xf numFmtId="0" fontId="21" fillId="33" borderId="0" xfId="0" applyFont="1" applyFill="1" applyAlignment="1">
      <alignment horizontal="left"/>
    </xf>
    <xf numFmtId="0" fontId="21" fillId="33" borderId="19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left" wrapText="1"/>
    </xf>
    <xf numFmtId="1" fontId="31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left"/>
    </xf>
    <xf numFmtId="0" fontId="18" fillId="33" borderId="0" xfId="64" applyFont="1" applyFill="1" applyBorder="1" applyAlignment="1">
      <alignment horizontal="center" textRotation="90" wrapText="1"/>
    </xf>
    <xf numFmtId="0" fontId="0" fillId="33" borderId="17" xfId="0" applyFont="1" applyFill="1" applyBorder="1" applyAlignment="1">
      <alignment textRotation="90"/>
    </xf>
    <xf numFmtId="0" fontId="30" fillId="33" borderId="17" xfId="0" applyFont="1" applyFill="1" applyBorder="1" applyAlignment="1">
      <alignment wrapText="1"/>
    </xf>
    <xf numFmtId="0" fontId="0" fillId="33" borderId="61" xfId="0" applyFont="1" applyFill="1" applyBorder="1" applyAlignment="1">
      <alignment textRotation="90"/>
    </xf>
    <xf numFmtId="0" fontId="0" fillId="33" borderId="47" xfId="0" applyFont="1" applyFill="1" applyBorder="1" applyAlignment="1">
      <alignment/>
    </xf>
    <xf numFmtId="0" fontId="34" fillId="33" borderId="14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right" wrapText="1"/>
    </xf>
    <xf numFmtId="0" fontId="21" fillId="33" borderId="14" xfId="0" applyFont="1" applyFill="1" applyBorder="1" applyAlignment="1">
      <alignment horizontal="right"/>
    </xf>
    <xf numFmtId="0" fontId="21" fillId="33" borderId="11" xfId="0" applyFont="1" applyFill="1" applyBorder="1" applyAlignment="1">
      <alignment horizontal="right" wrapText="1"/>
    </xf>
    <xf numFmtId="0" fontId="21" fillId="33" borderId="11" xfId="0" applyFon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28" fillId="33" borderId="54" xfId="0" applyFont="1" applyFill="1" applyBorder="1" applyAlignment="1">
      <alignment horizontal="left"/>
    </xf>
    <xf numFmtId="0" fontId="21" fillId="33" borderId="22" xfId="0" applyFont="1" applyFill="1" applyBorder="1" applyAlignment="1">
      <alignment horizontal="right" wrapText="1"/>
    </xf>
    <xf numFmtId="0" fontId="28" fillId="33" borderId="35" xfId="0" applyFont="1" applyFill="1" applyBorder="1" applyAlignment="1">
      <alignment horizontal="left"/>
    </xf>
    <xf numFmtId="0" fontId="21" fillId="33" borderId="36" xfId="0" applyFont="1" applyFill="1" applyBorder="1" applyAlignment="1">
      <alignment horizontal="center" wrapText="1"/>
    </xf>
    <xf numFmtId="0" fontId="21" fillId="33" borderId="30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28" fillId="33" borderId="37" xfId="0" applyFont="1" applyFill="1" applyBorder="1" applyAlignment="1">
      <alignment horizontal="left"/>
    </xf>
    <xf numFmtId="0" fontId="21" fillId="33" borderId="36" xfId="0" applyFont="1" applyFill="1" applyBorder="1" applyAlignment="1">
      <alignment horizontal="right" wrapText="1"/>
    </xf>
    <xf numFmtId="0" fontId="21" fillId="33" borderId="21" xfId="0" applyFont="1" applyFill="1" applyBorder="1" applyAlignment="1">
      <alignment horizontal="right"/>
    </xf>
    <xf numFmtId="0" fontId="21" fillId="33" borderId="30" xfId="0" applyFont="1" applyFill="1" applyBorder="1" applyAlignment="1">
      <alignment horizontal="right" wrapText="1"/>
    </xf>
    <xf numFmtId="0" fontId="21" fillId="33" borderId="12" xfId="0" applyFont="1" applyFill="1" applyBorder="1" applyAlignment="1">
      <alignment horizontal="right" wrapText="1"/>
    </xf>
    <xf numFmtId="0" fontId="21" fillId="33" borderId="12" xfId="0" applyFont="1" applyFill="1" applyBorder="1" applyAlignment="1">
      <alignment horizontal="right"/>
    </xf>
    <xf numFmtId="0" fontId="21" fillId="33" borderId="80" xfId="0" applyFont="1" applyFill="1" applyBorder="1" applyAlignment="1">
      <alignment horizontal="right"/>
    </xf>
    <xf numFmtId="0" fontId="21" fillId="33" borderId="22" xfId="0" applyFont="1" applyFill="1" applyBorder="1" applyAlignment="1">
      <alignment horizontal="right"/>
    </xf>
    <xf numFmtId="0" fontId="21" fillId="33" borderId="8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28" fillId="33" borderId="57" xfId="0" applyFont="1" applyFill="1" applyBorder="1" applyAlignment="1">
      <alignment horizontal="left"/>
    </xf>
    <xf numFmtId="0" fontId="21" fillId="33" borderId="27" xfId="0" applyFont="1" applyFill="1" applyBorder="1" applyAlignment="1">
      <alignment horizontal="right"/>
    </xf>
    <xf numFmtId="0" fontId="21" fillId="33" borderId="72" xfId="0" applyFont="1" applyFill="1" applyBorder="1" applyAlignment="1">
      <alignment horizontal="right"/>
    </xf>
    <xf numFmtId="0" fontId="21" fillId="33" borderId="59" xfId="0" applyFont="1" applyFill="1" applyBorder="1" applyAlignment="1">
      <alignment horizontal="right"/>
    </xf>
    <xf numFmtId="0" fontId="21" fillId="33" borderId="56" xfId="0" applyFont="1" applyFill="1" applyBorder="1" applyAlignment="1">
      <alignment horizontal="right" wrapText="1"/>
    </xf>
    <xf numFmtId="0" fontId="21" fillId="33" borderId="56" xfId="0" applyFont="1" applyFill="1" applyBorder="1" applyAlignment="1">
      <alignment horizontal="right"/>
    </xf>
    <xf numFmtId="0" fontId="21" fillId="33" borderId="28" xfId="0" applyFont="1" applyFill="1" applyBorder="1" applyAlignment="1">
      <alignment horizontal="right"/>
    </xf>
    <xf numFmtId="0" fontId="21" fillId="33" borderId="15" xfId="0" applyFont="1" applyFill="1" applyBorder="1" applyAlignment="1">
      <alignment horizontal="right"/>
    </xf>
    <xf numFmtId="0" fontId="21" fillId="33" borderId="32" xfId="0" applyFont="1" applyFill="1" applyBorder="1" applyAlignment="1">
      <alignment horizontal="right"/>
    </xf>
    <xf numFmtId="0" fontId="29" fillId="33" borderId="55" xfId="0" applyFont="1" applyFill="1" applyBorder="1" applyAlignment="1">
      <alignment horizontal="right"/>
    </xf>
    <xf numFmtId="0" fontId="21" fillId="33" borderId="63" xfId="0" applyFont="1" applyFill="1" applyBorder="1" applyAlignment="1">
      <alignment horizontal="right"/>
    </xf>
    <xf numFmtId="0" fontId="21" fillId="33" borderId="16" xfId="0" applyFont="1" applyFill="1" applyBorder="1" applyAlignment="1">
      <alignment horizontal="right"/>
    </xf>
    <xf numFmtId="0" fontId="28" fillId="33" borderId="11" xfId="0" applyFont="1" applyFill="1" applyBorder="1" applyAlignment="1">
      <alignment horizontal="right"/>
    </xf>
    <xf numFmtId="0" fontId="19" fillId="33" borderId="13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1" fillId="33" borderId="67" xfId="0" applyFont="1" applyFill="1" applyBorder="1" applyAlignment="1">
      <alignment horizontal="right"/>
    </xf>
    <xf numFmtId="0" fontId="21" fillId="33" borderId="47" xfId="0" applyFont="1" applyFill="1" applyBorder="1" applyAlignment="1">
      <alignment horizontal="right"/>
    </xf>
    <xf numFmtId="0" fontId="21" fillId="33" borderId="18" xfId="0" applyFont="1" applyFill="1" applyBorder="1" applyAlignment="1">
      <alignment horizontal="right"/>
    </xf>
    <xf numFmtId="0" fontId="28" fillId="33" borderId="27" xfId="0" applyFont="1" applyFill="1" applyBorder="1" applyAlignment="1">
      <alignment horizontal="right"/>
    </xf>
    <xf numFmtId="0" fontId="28" fillId="33" borderId="56" xfId="0" applyFont="1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21" fillId="33" borderId="16" xfId="0" applyFont="1" applyFill="1" applyBorder="1" applyAlignment="1">
      <alignment horizontal="right" wrapText="1"/>
    </xf>
    <xf numFmtId="0" fontId="21" fillId="33" borderId="55" xfId="0" applyFont="1" applyFill="1" applyBorder="1" applyAlignment="1">
      <alignment horizontal="right"/>
    </xf>
    <xf numFmtId="0" fontId="21" fillId="33" borderId="30" xfId="0" applyFont="1" applyFill="1" applyBorder="1" applyAlignment="1">
      <alignment horizontal="right"/>
    </xf>
    <xf numFmtId="0" fontId="29" fillId="33" borderId="12" xfId="0" applyFont="1" applyFill="1" applyBorder="1" applyAlignment="1">
      <alignment horizontal="right"/>
    </xf>
    <xf numFmtId="0" fontId="21" fillId="33" borderId="70" xfId="0" applyFont="1" applyFill="1" applyBorder="1" applyAlignment="1">
      <alignment horizontal="right"/>
    </xf>
    <xf numFmtId="0" fontId="21" fillId="33" borderId="55" xfId="0" applyFont="1" applyFill="1" applyBorder="1" applyAlignment="1">
      <alignment horizontal="right" wrapText="1"/>
    </xf>
    <xf numFmtId="0" fontId="0" fillId="33" borderId="16" xfId="0" applyFill="1" applyBorder="1" applyAlignment="1">
      <alignment horizontal="right"/>
    </xf>
    <xf numFmtId="0" fontId="21" fillId="33" borderId="15" xfId="0" applyFont="1" applyFill="1" applyBorder="1" applyAlignment="1">
      <alignment horizontal="right" wrapText="1"/>
    </xf>
    <xf numFmtId="0" fontId="28" fillId="33" borderId="15" xfId="0" applyFont="1" applyFill="1" applyBorder="1" applyAlignment="1">
      <alignment horizontal="right" wrapText="1"/>
    </xf>
    <xf numFmtId="0" fontId="21" fillId="33" borderId="32" xfId="0" applyFont="1" applyFill="1" applyBorder="1" applyAlignment="1">
      <alignment horizontal="right" wrapText="1"/>
    </xf>
    <xf numFmtId="0" fontId="28" fillId="33" borderId="25" xfId="0" applyFont="1" applyFill="1" applyBorder="1" applyAlignment="1">
      <alignment horizontal="right" wrapText="1"/>
    </xf>
    <xf numFmtId="0" fontId="19" fillId="33" borderId="47" xfId="0" applyFont="1" applyFill="1" applyBorder="1" applyAlignment="1">
      <alignment horizontal="right"/>
    </xf>
    <xf numFmtId="0" fontId="21" fillId="33" borderId="67" xfId="0" applyFont="1" applyFill="1" applyBorder="1" applyAlignment="1">
      <alignment horizontal="right" wrapText="1"/>
    </xf>
    <xf numFmtId="0" fontId="28" fillId="33" borderId="26" xfId="0" applyFont="1" applyFill="1" applyBorder="1" applyAlignment="1">
      <alignment horizontal="right" wrapText="1"/>
    </xf>
    <xf numFmtId="0" fontId="21" fillId="33" borderId="47" xfId="0" applyFont="1" applyFill="1" applyBorder="1" applyAlignment="1">
      <alignment horizontal="right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72" xfId="0" applyFont="1" applyFill="1" applyBorder="1" applyAlignment="1">
      <alignment horizontal="center"/>
    </xf>
    <xf numFmtId="0" fontId="21" fillId="33" borderId="69" xfId="0" applyFont="1" applyFill="1" applyBorder="1" applyAlignment="1">
      <alignment horizontal="right"/>
    </xf>
    <xf numFmtId="0" fontId="19" fillId="33" borderId="55" xfId="0" applyFont="1" applyFill="1" applyBorder="1" applyAlignment="1">
      <alignment horizontal="right"/>
    </xf>
    <xf numFmtId="0" fontId="0" fillId="33" borderId="55" xfId="0" applyFill="1" applyBorder="1" applyAlignment="1">
      <alignment horizontal="center"/>
    </xf>
    <xf numFmtId="0" fontId="21" fillId="33" borderId="21" xfId="0" applyFont="1" applyFill="1" applyBorder="1" applyAlignment="1">
      <alignment horizontal="right" wrapText="1"/>
    </xf>
    <xf numFmtId="0" fontId="0" fillId="33" borderId="18" xfId="0" applyFill="1" applyBorder="1" applyAlignment="1">
      <alignment horizontal="right"/>
    </xf>
    <xf numFmtId="0" fontId="21" fillId="33" borderId="14" xfId="0" applyFont="1" applyFill="1" applyBorder="1" applyAlignment="1">
      <alignment horizontal="right" wrapText="1"/>
    </xf>
    <xf numFmtId="0" fontId="28" fillId="33" borderId="13" xfId="0" applyFont="1" applyFill="1" applyBorder="1" applyAlignment="1">
      <alignment horizontal="right" wrapText="1"/>
    </xf>
    <xf numFmtId="0" fontId="28" fillId="33" borderId="22" xfId="0" applyFont="1" applyFill="1" applyBorder="1" applyAlignment="1">
      <alignment horizontal="right" wrapText="1"/>
    </xf>
    <xf numFmtId="0" fontId="0" fillId="33" borderId="47" xfId="0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71" xfId="0" applyFont="1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9" fillId="33" borderId="11" xfId="0" applyFont="1" applyFill="1" applyBorder="1" applyAlignment="1">
      <alignment horizontal="right"/>
    </xf>
    <xf numFmtId="0" fontId="21" fillId="33" borderId="80" xfId="0" applyFont="1" applyFill="1" applyBorder="1" applyAlignment="1">
      <alignment horizontal="right" wrapText="1"/>
    </xf>
    <xf numFmtId="0" fontId="21" fillId="33" borderId="41" xfId="0" applyFont="1" applyFill="1" applyBorder="1" applyAlignment="1">
      <alignment horizontal="right" wrapText="1"/>
    </xf>
    <xf numFmtId="0" fontId="0" fillId="33" borderId="77" xfId="0" applyFill="1" applyBorder="1" applyAlignment="1">
      <alignment/>
    </xf>
    <xf numFmtId="0" fontId="0" fillId="33" borderId="25" xfId="0" applyFill="1" applyBorder="1" applyAlignment="1">
      <alignment horizontal="right"/>
    </xf>
    <xf numFmtId="0" fontId="0" fillId="33" borderId="55" xfId="0" applyFill="1" applyBorder="1" applyAlignment="1">
      <alignment horizontal="right"/>
    </xf>
    <xf numFmtId="0" fontId="21" fillId="33" borderId="2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 wrapText="1"/>
    </xf>
    <xf numFmtId="0" fontId="0" fillId="33" borderId="13" xfId="0" applyFill="1" applyBorder="1" applyAlignment="1">
      <alignment horizontal="right"/>
    </xf>
    <xf numFmtId="0" fontId="0" fillId="33" borderId="80" xfId="0" applyFont="1" applyFill="1" applyBorder="1" applyAlignment="1">
      <alignment horizontal="right"/>
    </xf>
    <xf numFmtId="0" fontId="21" fillId="33" borderId="17" xfId="0" applyFont="1" applyFill="1" applyBorder="1" applyAlignment="1">
      <alignment horizontal="right" wrapText="1"/>
    </xf>
    <xf numFmtId="0" fontId="21" fillId="33" borderId="7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21" fillId="33" borderId="26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0" fontId="0" fillId="33" borderId="47" xfId="0" applyFill="1" applyBorder="1" applyAlignment="1">
      <alignment horizontal="right"/>
    </xf>
    <xf numFmtId="0" fontId="0" fillId="33" borderId="36" xfId="0" applyFill="1" applyBorder="1" applyAlignment="1">
      <alignment horizontal="right"/>
    </xf>
    <xf numFmtId="0" fontId="1" fillId="33" borderId="68" xfId="0" applyFont="1" applyFill="1" applyBorder="1" applyAlignment="1">
      <alignment vertical="center"/>
    </xf>
    <xf numFmtId="0" fontId="0" fillId="33" borderId="22" xfId="0" applyFill="1" applyBorder="1" applyAlignment="1">
      <alignment horizontal="right"/>
    </xf>
    <xf numFmtId="0" fontId="21" fillId="33" borderId="72" xfId="0" applyFont="1" applyFill="1" applyBorder="1" applyAlignment="1">
      <alignment horizontal="right" wrapText="1"/>
    </xf>
    <xf numFmtId="0" fontId="1" fillId="33" borderId="52" xfId="0" applyFont="1" applyFill="1" applyBorder="1" applyAlignment="1">
      <alignment vertical="center"/>
    </xf>
    <xf numFmtId="0" fontId="37" fillId="33" borderId="33" xfId="0" applyFont="1" applyFill="1" applyBorder="1" applyAlignment="1">
      <alignment horizontal="left" vertical="center"/>
    </xf>
    <xf numFmtId="0" fontId="21" fillId="33" borderId="66" xfId="0" applyFont="1" applyFill="1" applyBorder="1" applyAlignment="1">
      <alignment horizontal="center"/>
    </xf>
    <xf numFmtId="0" fontId="21" fillId="33" borderId="48" xfId="0" applyFont="1" applyFill="1" applyBorder="1" applyAlignment="1">
      <alignment horizontal="center"/>
    </xf>
    <xf numFmtId="0" fontId="1" fillId="33" borderId="51" xfId="0" applyFont="1" applyFill="1" applyBorder="1" applyAlignment="1">
      <alignment vertical="center"/>
    </xf>
    <xf numFmtId="0" fontId="0" fillId="33" borderId="67" xfId="0" applyFont="1" applyFill="1" applyBorder="1" applyAlignment="1">
      <alignment/>
    </xf>
    <xf numFmtId="0" fontId="40" fillId="33" borderId="57" xfId="0" applyFont="1" applyFill="1" applyBorder="1" applyAlignment="1">
      <alignment horizontal="left"/>
    </xf>
    <xf numFmtId="0" fontId="21" fillId="33" borderId="53" xfId="0" applyFont="1" applyFill="1" applyBorder="1" applyAlignment="1">
      <alignment horizontal="right"/>
    </xf>
    <xf numFmtId="0" fontId="9" fillId="33" borderId="19" xfId="0" applyFont="1" applyFill="1" applyBorder="1" applyAlignment="1">
      <alignment horizontal="right"/>
    </xf>
    <xf numFmtId="0" fontId="9" fillId="33" borderId="20" xfId="0" applyFont="1" applyFill="1" applyBorder="1" applyAlignment="1">
      <alignment horizontal="right"/>
    </xf>
    <xf numFmtId="0" fontId="9" fillId="33" borderId="48" xfId="0" applyFont="1" applyFill="1" applyBorder="1" applyAlignment="1">
      <alignment horizontal="right"/>
    </xf>
    <xf numFmtId="0" fontId="9" fillId="33" borderId="49" xfId="0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9" fillId="33" borderId="78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right"/>
    </xf>
    <xf numFmtId="0" fontId="9" fillId="33" borderId="62" xfId="0" applyFont="1" applyFill="1" applyBorder="1" applyAlignment="1">
      <alignment horizontal="right"/>
    </xf>
    <xf numFmtId="0" fontId="9" fillId="33" borderId="65" xfId="0" applyFont="1" applyFill="1" applyBorder="1" applyAlignment="1">
      <alignment horizontal="right"/>
    </xf>
    <xf numFmtId="0" fontId="9" fillId="33" borderId="64" xfId="0" applyFont="1" applyFill="1" applyBorder="1" applyAlignment="1">
      <alignment horizontal="right"/>
    </xf>
    <xf numFmtId="0" fontId="9" fillId="33" borderId="24" xfId="0" applyFont="1" applyFill="1" applyBorder="1" applyAlignment="1">
      <alignment horizontal="right"/>
    </xf>
    <xf numFmtId="0" fontId="0" fillId="33" borderId="75" xfId="0" applyFill="1" applyBorder="1" applyAlignment="1">
      <alignment/>
    </xf>
    <xf numFmtId="0" fontId="18" fillId="33" borderId="19" xfId="0" applyFont="1" applyFill="1" applyBorder="1" applyAlignment="1">
      <alignment horizontal="right"/>
    </xf>
    <xf numFmtId="0" fontId="18" fillId="33" borderId="48" xfId="0" applyFont="1" applyFill="1" applyBorder="1" applyAlignment="1">
      <alignment horizontal="right"/>
    </xf>
    <xf numFmtId="0" fontId="18" fillId="33" borderId="49" xfId="0" applyFont="1" applyFill="1" applyBorder="1" applyAlignment="1">
      <alignment horizontal="right"/>
    </xf>
    <xf numFmtId="0" fontId="18" fillId="33" borderId="20" xfId="0" applyFont="1" applyFill="1" applyBorder="1" applyAlignment="1">
      <alignment horizontal="right"/>
    </xf>
    <xf numFmtId="0" fontId="0" fillId="33" borderId="27" xfId="0" applyFill="1" applyBorder="1" applyAlignment="1">
      <alignment/>
    </xf>
    <xf numFmtId="0" fontId="0" fillId="33" borderId="67" xfId="0" applyFill="1" applyBorder="1" applyAlignment="1">
      <alignment/>
    </xf>
    <xf numFmtId="0" fontId="1" fillId="33" borderId="35" xfId="0" applyFont="1" applyFill="1" applyBorder="1" applyAlignment="1">
      <alignment/>
    </xf>
    <xf numFmtId="0" fontId="19" fillId="33" borderId="12" xfId="0" applyFont="1" applyFill="1" applyBorder="1" applyAlignment="1">
      <alignment horizontal="right"/>
    </xf>
    <xf numFmtId="0" fontId="0" fillId="33" borderId="67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18" fillId="33" borderId="50" xfId="0" applyFont="1" applyFill="1" applyBorder="1" applyAlignment="1">
      <alignment horizontal="left"/>
    </xf>
    <xf numFmtId="0" fontId="1" fillId="33" borderId="50" xfId="0" applyFont="1" applyFill="1" applyBorder="1" applyAlignment="1">
      <alignment horizontal="left"/>
    </xf>
    <xf numFmtId="0" fontId="18" fillId="33" borderId="45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0" fontId="18" fillId="33" borderId="58" xfId="0" applyFont="1" applyFill="1" applyBorder="1" applyAlignment="1">
      <alignment horizontal="right"/>
    </xf>
    <xf numFmtId="0" fontId="18" fillId="33" borderId="70" xfId="0" applyFont="1" applyFill="1" applyBorder="1" applyAlignment="1">
      <alignment horizontal="right"/>
    </xf>
    <xf numFmtId="0" fontId="18" fillId="33" borderId="41" xfId="0" applyFont="1" applyFill="1" applyBorder="1" applyAlignment="1">
      <alignment horizontal="right"/>
    </xf>
    <xf numFmtId="0" fontId="0" fillId="33" borderId="75" xfId="0" applyFill="1" applyBorder="1" applyAlignment="1">
      <alignment/>
    </xf>
    <xf numFmtId="0" fontId="18" fillId="33" borderId="4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0" fillId="33" borderId="52" xfId="0" applyFill="1" applyBorder="1" applyAlignment="1">
      <alignment vertical="center" textRotation="90"/>
    </xf>
    <xf numFmtId="0" fontId="0" fillId="33" borderId="81" xfId="0" applyFill="1" applyBorder="1" applyAlignment="1">
      <alignment/>
    </xf>
    <xf numFmtId="0" fontId="21" fillId="33" borderId="61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18" fillId="33" borderId="64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0" fillId="33" borderId="57" xfId="0" applyFill="1" applyBorder="1" applyAlignment="1">
      <alignment/>
    </xf>
    <xf numFmtId="0" fontId="19" fillId="33" borderId="82" xfId="0" applyFont="1" applyFill="1" applyBorder="1" applyAlignment="1">
      <alignment/>
    </xf>
    <xf numFmtId="0" fontId="2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8" fillId="33" borderId="50" xfId="0" applyFont="1" applyFill="1" applyBorder="1" applyAlignment="1">
      <alignment horizontal="right"/>
    </xf>
    <xf numFmtId="0" fontId="37" fillId="33" borderId="50" xfId="0" applyFont="1" applyFill="1" applyBorder="1" applyAlignment="1">
      <alignment horizontal="left"/>
    </xf>
    <xf numFmtId="0" fontId="21" fillId="33" borderId="50" xfId="0" applyFont="1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2" xfId="0" applyFill="1" applyBorder="1" applyAlignment="1">
      <alignment/>
    </xf>
    <xf numFmtId="0" fontId="34" fillId="33" borderId="0" xfId="0" applyFont="1" applyFill="1" applyBorder="1" applyAlignment="1">
      <alignment horizontal="left" wrapText="1"/>
    </xf>
    <xf numFmtId="0" fontId="21" fillId="33" borderId="58" xfId="0" applyFont="1" applyFill="1" applyBorder="1" applyAlignment="1">
      <alignment horizontal="right"/>
    </xf>
    <xf numFmtId="0" fontId="21" fillId="33" borderId="60" xfId="0" applyFont="1" applyFill="1" applyBorder="1" applyAlignment="1">
      <alignment horizontal="right"/>
    </xf>
    <xf numFmtId="0" fontId="0" fillId="33" borderId="59" xfId="0" applyFill="1" applyBorder="1" applyAlignment="1">
      <alignment horizontal="right"/>
    </xf>
    <xf numFmtId="0" fontId="0" fillId="33" borderId="56" xfId="0" applyFill="1" applyBorder="1" applyAlignment="1">
      <alignment horizontal="right"/>
    </xf>
    <xf numFmtId="0" fontId="40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/>
    </xf>
    <xf numFmtId="0" fontId="37" fillId="33" borderId="0" xfId="0" applyFont="1" applyFill="1" applyBorder="1" applyAlignment="1">
      <alignment horizontal="left"/>
    </xf>
    <xf numFmtId="0" fontId="37" fillId="33" borderId="33" xfId="0" applyFont="1" applyFill="1" applyBorder="1" applyAlignment="1">
      <alignment horizontal="left"/>
    </xf>
    <xf numFmtId="0" fontId="18" fillId="33" borderId="19" xfId="0" applyFont="1" applyFill="1" applyBorder="1" applyAlignment="1">
      <alignment horizontal="center"/>
    </xf>
    <xf numFmtId="0" fontId="18" fillId="33" borderId="48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37" fillId="33" borderId="19" xfId="0" applyFont="1" applyFill="1" applyBorder="1" applyAlignment="1">
      <alignment horizontal="left"/>
    </xf>
    <xf numFmtId="0" fontId="0" fillId="33" borderId="49" xfId="0" applyFill="1" applyBorder="1" applyAlignment="1">
      <alignment horizontal="right"/>
    </xf>
    <xf numFmtId="0" fontId="0" fillId="33" borderId="49" xfId="0" applyFont="1" applyFill="1" applyBorder="1" applyAlignment="1">
      <alignment horizontal="right"/>
    </xf>
    <xf numFmtId="0" fontId="21" fillId="33" borderId="49" xfId="0" applyFont="1" applyFill="1" applyBorder="1" applyAlignment="1">
      <alignment horizontal="right"/>
    </xf>
    <xf numFmtId="0" fontId="21" fillId="33" borderId="20" xfId="0" applyFont="1" applyFill="1" applyBorder="1" applyAlignment="1">
      <alignment horizontal="right"/>
    </xf>
    <xf numFmtId="0" fontId="0" fillId="33" borderId="24" xfId="0" applyFill="1" applyBorder="1" applyAlignment="1">
      <alignment/>
    </xf>
    <xf numFmtId="0" fontId="21" fillId="33" borderId="0" xfId="0" applyFont="1" applyFill="1" applyBorder="1" applyAlignment="1">
      <alignment horizontal="right" wrapText="1"/>
    </xf>
    <xf numFmtId="0" fontId="0" fillId="33" borderId="60" xfId="0" applyFill="1" applyBorder="1" applyAlignment="1">
      <alignment/>
    </xf>
    <xf numFmtId="0" fontId="9" fillId="33" borderId="42" xfId="0" applyFont="1" applyFill="1" applyBorder="1" applyAlignment="1">
      <alignment horizontal="left"/>
    </xf>
    <xf numFmtId="0" fontId="21" fillId="33" borderId="28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33" borderId="79" xfId="0" applyFont="1" applyFill="1" applyBorder="1" applyAlignment="1">
      <alignment horizontal="center"/>
    </xf>
    <xf numFmtId="0" fontId="21" fillId="33" borderId="30" xfId="0" applyFont="1" applyFill="1" applyBorder="1" applyAlignment="1">
      <alignment horizontal="center"/>
    </xf>
    <xf numFmtId="0" fontId="18" fillId="33" borderId="57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left"/>
    </xf>
    <xf numFmtId="0" fontId="18" fillId="33" borderId="42" xfId="0" applyFont="1" applyFill="1" applyBorder="1" applyAlignment="1">
      <alignment horizontal="left" vertical="center"/>
    </xf>
    <xf numFmtId="0" fontId="0" fillId="33" borderId="55" xfId="0" applyFill="1" applyBorder="1" applyAlignment="1">
      <alignment horizontal="center"/>
    </xf>
    <xf numFmtId="0" fontId="9" fillId="33" borderId="66" xfId="0" applyFont="1" applyFill="1" applyBorder="1" applyAlignment="1">
      <alignment horizontal="center"/>
    </xf>
    <xf numFmtId="0" fontId="21" fillId="33" borderId="27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/>
    </xf>
    <xf numFmtId="0" fontId="21" fillId="33" borderId="36" xfId="0" applyFont="1" applyFill="1" applyBorder="1" applyAlignment="1">
      <alignment horizontal="center"/>
    </xf>
    <xf numFmtId="0" fontId="21" fillId="33" borderId="63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83" xfId="0" applyFont="1" applyFill="1" applyBorder="1" applyAlignment="1">
      <alignment horizontal="left"/>
    </xf>
    <xf numFmtId="0" fontId="0" fillId="33" borderId="84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34" fillId="33" borderId="28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73" xfId="0" applyFont="1" applyFill="1" applyBorder="1" applyAlignment="1">
      <alignment horizontal="center" vertical="center"/>
    </xf>
    <xf numFmtId="0" fontId="19" fillId="33" borderId="61" xfId="0" applyFont="1" applyFill="1" applyBorder="1" applyAlignment="1">
      <alignment vertical="center"/>
    </xf>
    <xf numFmtId="1" fontId="18" fillId="33" borderId="33" xfId="0" applyNumberFormat="1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1" fontId="18" fillId="33" borderId="20" xfId="0" applyNumberFormat="1" applyFont="1" applyFill="1" applyBorder="1" applyAlignment="1">
      <alignment horizontal="center" vertical="center"/>
    </xf>
    <xf numFmtId="0" fontId="0" fillId="33" borderId="75" xfId="0" applyFill="1" applyBorder="1" applyAlignment="1">
      <alignment/>
    </xf>
    <xf numFmtId="0" fontId="0" fillId="33" borderId="58" xfId="0" applyFill="1" applyBorder="1" applyAlignment="1">
      <alignment/>
    </xf>
    <xf numFmtId="0" fontId="19" fillId="33" borderId="13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19" fillId="33" borderId="17" xfId="0" applyFont="1" applyFill="1" applyBorder="1" applyAlignment="1">
      <alignment horizontal="left" wrapText="1"/>
    </xf>
    <xf numFmtId="0" fontId="0" fillId="33" borderId="47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left" wrapText="1"/>
    </xf>
    <xf numFmtId="0" fontId="19" fillId="33" borderId="83" xfId="0" applyFont="1" applyFill="1" applyBorder="1" applyAlignment="1">
      <alignment wrapText="1"/>
    </xf>
    <xf numFmtId="0" fontId="19" fillId="33" borderId="69" xfId="0" applyFont="1" applyFill="1" applyBorder="1" applyAlignment="1">
      <alignment wrapText="1"/>
    </xf>
    <xf numFmtId="0" fontId="19" fillId="33" borderId="85" xfId="0" applyFont="1" applyFill="1" applyBorder="1" applyAlignment="1">
      <alignment horizontal="left" wrapText="1"/>
    </xf>
    <xf numFmtId="0" fontId="0" fillId="33" borderId="86" xfId="0" applyFill="1" applyBorder="1" applyAlignment="1">
      <alignment horizontal="left" wrapText="1"/>
    </xf>
    <xf numFmtId="0" fontId="0" fillId="33" borderId="80" xfId="0" applyFill="1" applyBorder="1" applyAlignment="1">
      <alignment horizontal="left" wrapText="1"/>
    </xf>
    <xf numFmtId="0" fontId="38" fillId="33" borderId="38" xfId="0" applyFont="1" applyFill="1" applyBorder="1" applyAlignment="1">
      <alignment horizontal="left" wrapText="1"/>
    </xf>
    <xf numFmtId="0" fontId="38" fillId="33" borderId="42" xfId="0" applyFont="1" applyFill="1" applyBorder="1" applyAlignment="1">
      <alignment horizontal="left" wrapText="1"/>
    </xf>
    <xf numFmtId="0" fontId="1" fillId="33" borderId="57" xfId="0" applyFont="1" applyFill="1" applyBorder="1" applyAlignment="1">
      <alignment vertical="center"/>
    </xf>
    <xf numFmtId="0" fontId="1" fillId="33" borderId="52" xfId="0" applyFont="1" applyFill="1" applyBorder="1" applyAlignment="1">
      <alignment vertical="center"/>
    </xf>
    <xf numFmtId="0" fontId="1" fillId="33" borderId="35" xfId="0" applyFont="1" applyFill="1" applyBorder="1" applyAlignment="1">
      <alignment vertical="center"/>
    </xf>
    <xf numFmtId="0" fontId="0" fillId="33" borderId="74" xfId="0" applyFont="1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60" xfId="0" applyFill="1" applyBorder="1" applyAlignment="1">
      <alignment/>
    </xf>
    <xf numFmtId="0" fontId="19" fillId="33" borderId="42" xfId="0" applyFont="1" applyFill="1" applyBorder="1" applyAlignment="1">
      <alignment horizontal="left" wrapText="1"/>
    </xf>
    <xf numFmtId="0" fontId="28" fillId="33" borderId="87" xfId="0" applyFont="1" applyFill="1" applyBorder="1" applyAlignment="1">
      <alignment horizontal="left" wrapText="1"/>
    </xf>
    <xf numFmtId="0" fontId="37" fillId="33" borderId="88" xfId="0" applyFont="1" applyFill="1" applyBorder="1" applyAlignment="1">
      <alignment horizontal="center" wrapText="1"/>
    </xf>
    <xf numFmtId="0" fontId="37" fillId="33" borderId="71" xfId="0" applyFont="1" applyFill="1" applyBorder="1" applyAlignment="1">
      <alignment horizontal="center" wrapText="1"/>
    </xf>
    <xf numFmtId="0" fontId="37" fillId="33" borderId="67" xfId="0" applyFont="1" applyFill="1" applyBorder="1" applyAlignment="1">
      <alignment horizontal="center" wrapText="1"/>
    </xf>
    <xf numFmtId="0" fontId="28" fillId="33" borderId="84" xfId="0" applyFont="1" applyFill="1" applyBorder="1" applyAlignment="1">
      <alignment horizontal="left" wrapText="1"/>
    </xf>
    <xf numFmtId="0" fontId="28" fillId="33" borderId="72" xfId="0" applyFont="1" applyFill="1" applyBorder="1" applyAlignment="1">
      <alignment horizontal="left" wrapText="1"/>
    </xf>
    <xf numFmtId="0" fontId="0" fillId="33" borderId="85" xfId="0" applyFont="1" applyFill="1" applyBorder="1" applyAlignment="1">
      <alignment wrapText="1"/>
    </xf>
    <xf numFmtId="0" fontId="0" fillId="33" borderId="86" xfId="0" applyFont="1" applyFill="1" applyBorder="1" applyAlignment="1">
      <alignment wrapText="1"/>
    </xf>
    <xf numFmtId="0" fontId="0" fillId="33" borderId="80" xfId="0" applyFont="1" applyFill="1" applyBorder="1" applyAlignment="1">
      <alignment wrapText="1"/>
    </xf>
    <xf numFmtId="0" fontId="38" fillId="33" borderId="66" xfId="0" applyFont="1" applyFill="1" applyBorder="1" applyAlignment="1">
      <alignment horizontal="left" wrapText="1"/>
    </xf>
    <xf numFmtId="0" fontId="24" fillId="33" borderId="38" xfId="64" applyFont="1" applyFill="1" applyBorder="1" applyAlignment="1">
      <alignment horizontal="center"/>
    </xf>
    <xf numFmtId="0" fontId="0" fillId="33" borderId="42" xfId="0" applyFill="1" applyBorder="1" applyAlignment="1">
      <alignment/>
    </xf>
    <xf numFmtId="0" fontId="0" fillId="33" borderId="66" xfId="0" applyFill="1" applyBorder="1" applyAlignment="1">
      <alignment/>
    </xf>
    <xf numFmtId="0" fontId="21" fillId="33" borderId="0" xfId="0" applyFont="1" applyFill="1" applyBorder="1" applyAlignment="1">
      <alignment horizontal="left" wrapText="1"/>
    </xf>
    <xf numFmtId="0" fontId="30" fillId="33" borderId="56" xfId="0" applyFont="1" applyFill="1" applyBorder="1" applyAlignment="1">
      <alignment textRotation="90" wrapText="1"/>
    </xf>
    <xf numFmtId="0" fontId="30" fillId="33" borderId="70" xfId="0" applyFont="1" applyFill="1" applyBorder="1" applyAlignment="1">
      <alignment textRotation="90" wrapText="1"/>
    </xf>
    <xf numFmtId="0" fontId="30" fillId="33" borderId="12" xfId="0" applyFont="1" applyFill="1" applyBorder="1" applyAlignment="1">
      <alignment textRotation="90" wrapText="1"/>
    </xf>
    <xf numFmtId="0" fontId="0" fillId="33" borderId="76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28" fillId="33" borderId="83" xfId="0" applyFont="1" applyFill="1" applyBorder="1" applyAlignment="1">
      <alignment wrapText="1"/>
    </xf>
    <xf numFmtId="0" fontId="28" fillId="33" borderId="69" xfId="0" applyFont="1" applyFill="1" applyBorder="1" applyAlignment="1">
      <alignment wrapText="1"/>
    </xf>
    <xf numFmtId="0" fontId="28" fillId="33" borderId="32" xfId="0" applyFont="1" applyFill="1" applyBorder="1" applyAlignment="1">
      <alignment wrapText="1"/>
    </xf>
    <xf numFmtId="0" fontId="21" fillId="33" borderId="86" xfId="0" applyFont="1" applyFill="1" applyBorder="1" applyAlignment="1">
      <alignment horizontal="left" wrapText="1"/>
    </xf>
    <xf numFmtId="0" fontId="21" fillId="33" borderId="80" xfId="0" applyFont="1" applyFill="1" applyBorder="1" applyAlignment="1">
      <alignment horizontal="left" wrapText="1"/>
    </xf>
    <xf numFmtId="0" fontId="21" fillId="33" borderId="42" xfId="0" applyFont="1" applyFill="1" applyBorder="1" applyAlignment="1">
      <alignment horizontal="center" wrapText="1"/>
    </xf>
    <xf numFmtId="0" fontId="21" fillId="33" borderId="48" xfId="0" applyFont="1" applyFill="1" applyBorder="1" applyAlignment="1">
      <alignment horizontal="center" wrapText="1"/>
    </xf>
    <xf numFmtId="0" fontId="38" fillId="33" borderId="74" xfId="0" applyFont="1" applyFill="1" applyBorder="1" applyAlignment="1">
      <alignment horizontal="left" wrapText="1" shrinkToFit="1"/>
    </xf>
    <xf numFmtId="0" fontId="38" fillId="33" borderId="50" xfId="0" applyFont="1" applyFill="1" applyBorder="1" applyAlignment="1">
      <alignment horizontal="left" wrapText="1" shrinkToFit="1"/>
    </xf>
    <xf numFmtId="0" fontId="38" fillId="33" borderId="43" xfId="0" applyFont="1" applyFill="1" applyBorder="1" applyAlignment="1">
      <alignment horizontal="left" wrapText="1" shrinkToFit="1"/>
    </xf>
    <xf numFmtId="0" fontId="38" fillId="33" borderId="76" xfId="0" applyFont="1" applyFill="1" applyBorder="1" applyAlignment="1">
      <alignment horizontal="left" wrapText="1" shrinkToFit="1"/>
    </xf>
    <xf numFmtId="0" fontId="38" fillId="33" borderId="82" xfId="0" applyFont="1" applyFill="1" applyBorder="1" applyAlignment="1">
      <alignment horizontal="left" wrapText="1" shrinkToFit="1"/>
    </xf>
    <xf numFmtId="0" fontId="38" fillId="33" borderId="53" xfId="0" applyFont="1" applyFill="1" applyBorder="1" applyAlignment="1">
      <alignment horizontal="left" wrapText="1" shrinkToFit="1"/>
    </xf>
    <xf numFmtId="0" fontId="19" fillId="33" borderId="38" xfId="0" applyFont="1" applyFill="1" applyBorder="1" applyAlignment="1">
      <alignment horizontal="left" wrapText="1"/>
    </xf>
    <xf numFmtId="0" fontId="19" fillId="33" borderId="66" xfId="0" applyFont="1" applyFill="1" applyBorder="1" applyAlignment="1">
      <alignment horizontal="left" wrapText="1"/>
    </xf>
    <xf numFmtId="0" fontId="19" fillId="33" borderId="86" xfId="0" applyFont="1" applyFill="1" applyBorder="1" applyAlignment="1">
      <alignment horizontal="left" wrapText="1"/>
    </xf>
    <xf numFmtId="0" fontId="19" fillId="33" borderId="80" xfId="0" applyFont="1" applyFill="1" applyBorder="1" applyAlignment="1">
      <alignment horizontal="left" wrapText="1"/>
    </xf>
    <xf numFmtId="0" fontId="0" fillId="33" borderId="69" xfId="0" applyFont="1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30" fillId="33" borderId="28" xfId="0" applyFont="1" applyFill="1" applyBorder="1" applyAlignment="1">
      <alignment textRotation="90" wrapText="1"/>
    </xf>
    <xf numFmtId="0" fontId="30" fillId="33" borderId="41" xfId="0" applyFont="1" applyFill="1" applyBorder="1" applyAlignment="1">
      <alignment textRotation="90" wrapText="1"/>
    </xf>
    <xf numFmtId="0" fontId="30" fillId="33" borderId="21" xfId="0" applyFont="1" applyFill="1" applyBorder="1" applyAlignment="1">
      <alignment textRotation="90" wrapText="1"/>
    </xf>
    <xf numFmtId="0" fontId="28" fillId="33" borderId="82" xfId="0" applyFont="1" applyFill="1" applyBorder="1" applyAlignment="1">
      <alignment horizontal="left" wrapText="1"/>
    </xf>
    <xf numFmtId="0" fontId="28" fillId="33" borderId="86" xfId="0" applyFont="1" applyFill="1" applyBorder="1" applyAlignment="1">
      <alignment horizontal="left" wrapText="1"/>
    </xf>
    <xf numFmtId="0" fontId="21" fillId="33" borderId="41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18" fillId="33" borderId="68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/>
    </xf>
    <xf numFmtId="0" fontId="18" fillId="33" borderId="74" xfId="0" applyFont="1" applyFill="1" applyBorder="1" applyAlignment="1">
      <alignment horizontal="center" vertical="center"/>
    </xf>
    <xf numFmtId="0" fontId="18" fillId="33" borderId="75" xfId="0" applyFont="1" applyFill="1" applyBorder="1" applyAlignment="1">
      <alignment horizontal="center" vertical="center"/>
    </xf>
    <xf numFmtId="0" fontId="18" fillId="33" borderId="81" xfId="0" applyFont="1" applyFill="1" applyBorder="1" applyAlignment="1">
      <alignment horizontal="center" vertical="center"/>
    </xf>
    <xf numFmtId="0" fontId="38" fillId="33" borderId="83" xfId="0" applyFont="1" applyFill="1" applyBorder="1" applyAlignment="1">
      <alignment horizontal="left" wrapText="1"/>
    </xf>
    <xf numFmtId="0" fontId="1" fillId="33" borderId="69" xfId="0" applyFont="1" applyFill="1" applyBorder="1" applyAlignment="1">
      <alignment horizontal="left" wrapText="1"/>
    </xf>
    <xf numFmtId="0" fontId="1" fillId="33" borderId="32" xfId="0" applyFont="1" applyFill="1" applyBorder="1" applyAlignment="1">
      <alignment horizontal="left" wrapText="1"/>
    </xf>
    <xf numFmtId="0" fontId="19" fillId="33" borderId="81" xfId="0" applyFont="1" applyFill="1" applyBorder="1" applyAlignment="1">
      <alignment horizontal="left" vertical="center" wrapText="1"/>
    </xf>
    <xf numFmtId="0" fontId="19" fillId="33" borderId="73" xfId="0" applyFont="1" applyFill="1" applyBorder="1" applyAlignment="1">
      <alignment horizontal="left" vertical="center" wrapText="1"/>
    </xf>
    <xf numFmtId="0" fontId="9" fillId="33" borderId="38" xfId="0" applyFont="1" applyFill="1" applyBorder="1" applyAlignment="1">
      <alignment horizontal="left"/>
    </xf>
    <xf numFmtId="0" fontId="0" fillId="33" borderId="42" xfId="0" applyFill="1" applyBorder="1" applyAlignment="1">
      <alignment horizontal="left"/>
    </xf>
    <xf numFmtId="0" fontId="0" fillId="33" borderId="66" xfId="0" applyFill="1" applyBorder="1" applyAlignment="1">
      <alignment horizontal="left"/>
    </xf>
    <xf numFmtId="0" fontId="1" fillId="33" borderId="52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21" fillId="33" borderId="7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85" xfId="0" applyFont="1" applyFill="1" applyBorder="1" applyAlignment="1">
      <alignment horizontal="left" wrapText="1"/>
    </xf>
    <xf numFmtId="0" fontId="21" fillId="33" borderId="75" xfId="0" applyFont="1" applyFill="1" applyBorder="1" applyAlignment="1">
      <alignment horizontal="left" wrapText="1"/>
    </xf>
    <xf numFmtId="0" fontId="21" fillId="33" borderId="60" xfId="0" applyFont="1" applyFill="1" applyBorder="1" applyAlignment="1">
      <alignment horizontal="left" wrapText="1"/>
    </xf>
    <xf numFmtId="0" fontId="21" fillId="33" borderId="76" xfId="0" applyFont="1" applyFill="1" applyBorder="1" applyAlignment="1">
      <alignment horizontal="left" wrapText="1"/>
    </xf>
    <xf numFmtId="0" fontId="21" fillId="33" borderId="82" xfId="0" applyFont="1" applyFill="1" applyBorder="1" applyAlignment="1">
      <alignment horizontal="left" wrapText="1"/>
    </xf>
    <xf numFmtId="0" fontId="21" fillId="33" borderId="53" xfId="0" applyFont="1" applyFill="1" applyBorder="1" applyAlignment="1">
      <alignment horizontal="left" wrapText="1"/>
    </xf>
    <xf numFmtId="0" fontId="19" fillId="33" borderId="88" xfId="0" applyFont="1" applyFill="1" applyBorder="1" applyAlignment="1">
      <alignment wrapText="1"/>
    </xf>
    <xf numFmtId="0" fontId="19" fillId="33" borderId="71" xfId="0" applyFont="1" applyFill="1" applyBorder="1" applyAlignment="1">
      <alignment wrapText="1"/>
    </xf>
    <xf numFmtId="0" fontId="19" fillId="33" borderId="67" xfId="0" applyFont="1" applyFill="1" applyBorder="1" applyAlignment="1">
      <alignment wrapText="1"/>
    </xf>
    <xf numFmtId="0" fontId="21" fillId="33" borderId="45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1" fillId="33" borderId="71" xfId="0" applyFont="1" applyFill="1" applyBorder="1" applyAlignment="1">
      <alignment horizontal="left" wrapText="1"/>
    </xf>
    <xf numFmtId="0" fontId="0" fillId="33" borderId="71" xfId="0" applyFill="1" applyBorder="1" applyAlignment="1">
      <alignment horizontal="left" wrapText="1"/>
    </xf>
    <xf numFmtId="0" fontId="0" fillId="33" borderId="67" xfId="0" applyFill="1" applyBorder="1" applyAlignment="1">
      <alignment horizontal="left" wrapText="1"/>
    </xf>
    <xf numFmtId="0" fontId="18" fillId="33" borderId="74" xfId="0" applyFont="1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30" fillId="33" borderId="64" xfId="0" applyFont="1" applyFill="1" applyBorder="1" applyAlignment="1">
      <alignment textRotation="90" wrapText="1"/>
    </xf>
    <xf numFmtId="0" fontId="33" fillId="33" borderId="59" xfId="0" applyFont="1" applyFill="1" applyBorder="1" applyAlignment="1">
      <alignment textRotation="90" wrapText="1"/>
    </xf>
    <xf numFmtId="0" fontId="33" fillId="33" borderId="58" xfId="0" applyFont="1" applyFill="1" applyBorder="1" applyAlignment="1">
      <alignment textRotation="90" wrapText="1"/>
    </xf>
    <xf numFmtId="0" fontId="33" fillId="33" borderId="30" xfId="0" applyFont="1" applyFill="1" applyBorder="1" applyAlignment="1">
      <alignment textRotation="90" wrapText="1"/>
    </xf>
    <xf numFmtId="0" fontId="30" fillId="33" borderId="59" xfId="0" applyFont="1" applyFill="1" applyBorder="1" applyAlignment="1">
      <alignment textRotation="90" wrapText="1"/>
    </xf>
    <xf numFmtId="0" fontId="30" fillId="33" borderId="58" xfId="0" applyFont="1" applyFill="1" applyBorder="1" applyAlignment="1">
      <alignment textRotation="90" wrapText="1"/>
    </xf>
    <xf numFmtId="0" fontId="30" fillId="33" borderId="30" xfId="0" applyFont="1" applyFill="1" applyBorder="1" applyAlignment="1">
      <alignment textRotation="90" wrapText="1"/>
    </xf>
    <xf numFmtId="0" fontId="21" fillId="33" borderId="31" xfId="0" applyFont="1" applyFill="1" applyBorder="1" applyAlignment="1">
      <alignment horizontal="center"/>
    </xf>
    <xf numFmtId="0" fontId="21" fillId="33" borderId="36" xfId="0" applyFont="1" applyFill="1" applyBorder="1" applyAlignment="1">
      <alignment horizontal="center"/>
    </xf>
    <xf numFmtId="0" fontId="21" fillId="33" borderId="44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63" xfId="0" applyFont="1" applyFill="1" applyBorder="1" applyAlignment="1">
      <alignment horizontal="center"/>
    </xf>
    <xf numFmtId="0" fontId="21" fillId="33" borderId="27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21" fillId="33" borderId="81" xfId="0" applyFont="1" applyFill="1" applyBorder="1" applyAlignment="1">
      <alignment horizontal="left" wrapText="1"/>
    </xf>
    <xf numFmtId="0" fontId="21" fillId="33" borderId="73" xfId="0" applyFont="1" applyFill="1" applyBorder="1" applyAlignment="1">
      <alignment horizontal="left" wrapText="1"/>
    </xf>
    <xf numFmtId="0" fontId="21" fillId="33" borderId="62" xfId="0" applyFont="1" applyFill="1" applyBorder="1" applyAlignment="1">
      <alignment horizontal="left" wrapText="1"/>
    </xf>
    <xf numFmtId="0" fontId="0" fillId="33" borderId="76" xfId="0" applyFont="1" applyFill="1" applyBorder="1" applyAlignment="1">
      <alignment horizontal="center" wrapText="1"/>
    </xf>
    <xf numFmtId="0" fontId="0" fillId="33" borderId="53" xfId="0" applyFill="1" applyBorder="1" applyAlignment="1">
      <alignment horizontal="center" wrapText="1"/>
    </xf>
    <xf numFmtId="0" fontId="18" fillId="33" borderId="0" xfId="64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19" fillId="33" borderId="88" xfId="0" applyFont="1" applyFill="1" applyBorder="1" applyAlignment="1">
      <alignment horizontal="left" wrapText="1"/>
    </xf>
    <xf numFmtId="0" fontId="19" fillId="33" borderId="71" xfId="0" applyFont="1" applyFill="1" applyBorder="1" applyAlignment="1">
      <alignment horizontal="left" wrapText="1"/>
    </xf>
    <xf numFmtId="0" fontId="21" fillId="33" borderId="41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/>
    </xf>
    <xf numFmtId="0" fontId="35" fillId="33" borderId="87" xfId="0" applyFont="1" applyFill="1" applyBorder="1" applyAlignment="1">
      <alignment horizontal="left" wrapText="1"/>
    </xf>
    <xf numFmtId="0" fontId="35" fillId="33" borderId="72" xfId="0" applyFont="1" applyFill="1" applyBorder="1" applyAlignment="1">
      <alignment horizontal="left" wrapText="1"/>
    </xf>
    <xf numFmtId="0" fontId="18" fillId="33" borderId="38" xfId="0" applyFont="1" applyFill="1" applyBorder="1" applyAlignment="1">
      <alignment horizontal="left"/>
    </xf>
    <xf numFmtId="0" fontId="0" fillId="33" borderId="48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 wrapText="1"/>
    </xf>
    <xf numFmtId="0" fontId="28" fillId="33" borderId="76" xfId="0" applyFont="1" applyFill="1" applyBorder="1" applyAlignment="1">
      <alignment horizontal="left" wrapText="1"/>
    </xf>
    <xf numFmtId="0" fontId="28" fillId="33" borderId="82" xfId="0" applyFont="1" applyFill="1" applyBorder="1" applyAlignment="1">
      <alignment/>
    </xf>
    <xf numFmtId="0" fontId="19" fillId="33" borderId="42" xfId="0" applyFont="1" applyFill="1" applyBorder="1" applyAlignment="1">
      <alignment wrapText="1"/>
    </xf>
    <xf numFmtId="0" fontId="19" fillId="33" borderId="87" xfId="0" applyFont="1" applyFill="1" applyBorder="1" applyAlignment="1">
      <alignment horizontal="left" wrapText="1"/>
    </xf>
    <xf numFmtId="0" fontId="40" fillId="33" borderId="0" xfId="0" applyFont="1" applyFill="1" applyBorder="1" applyAlignment="1">
      <alignment horizontal="left" vertical="center"/>
    </xf>
    <xf numFmtId="0" fontId="38" fillId="33" borderId="50" xfId="0" applyFont="1" applyFill="1" applyBorder="1" applyAlignment="1">
      <alignment/>
    </xf>
    <xf numFmtId="0" fontId="38" fillId="33" borderId="58" xfId="0" applyFont="1" applyFill="1" applyBorder="1" applyAlignment="1">
      <alignment/>
    </xf>
    <xf numFmtId="0" fontId="38" fillId="33" borderId="70" xfId="0" applyFont="1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1" xfId="0" applyFill="1" applyBorder="1" applyAlignment="1">
      <alignment/>
    </xf>
    <xf numFmtId="0" fontId="38" fillId="33" borderId="78" xfId="0" applyFont="1" applyFill="1" applyBorder="1" applyAlignment="1">
      <alignment/>
    </xf>
    <xf numFmtId="0" fontId="38" fillId="33" borderId="73" xfId="0" applyFont="1" applyFill="1" applyBorder="1" applyAlignment="1">
      <alignment/>
    </xf>
    <xf numFmtId="0" fontId="38" fillId="33" borderId="65" xfId="0" applyFont="1" applyFill="1" applyBorder="1" applyAlignment="1">
      <alignment/>
    </xf>
    <xf numFmtId="0" fontId="34" fillId="33" borderId="87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right"/>
    </xf>
    <xf numFmtId="0" fontId="38" fillId="33" borderId="49" xfId="0" applyFont="1" applyFill="1" applyBorder="1" applyAlignment="1">
      <alignment/>
    </xf>
    <xf numFmtId="0" fontId="28" fillId="33" borderId="38" xfId="0" applyFont="1" applyFill="1" applyBorder="1" applyAlignment="1">
      <alignment horizontal="left" wrapText="1"/>
    </xf>
    <xf numFmtId="0" fontId="28" fillId="33" borderId="42" xfId="0" applyFont="1" applyFill="1" applyBorder="1" applyAlignment="1">
      <alignment horizontal="left" wrapText="1"/>
    </xf>
    <xf numFmtId="0" fontId="28" fillId="33" borderId="66" xfId="0" applyFont="1" applyFill="1" applyBorder="1" applyAlignment="1">
      <alignment horizontal="left" wrapText="1"/>
    </xf>
    <xf numFmtId="0" fontId="28" fillId="33" borderId="85" xfId="0" applyFont="1" applyFill="1" applyBorder="1" applyAlignment="1">
      <alignment horizontal="left" wrapText="1"/>
    </xf>
    <xf numFmtId="0" fontId="0" fillId="33" borderId="86" xfId="0" applyFill="1" applyBorder="1" applyAlignment="1">
      <alignment/>
    </xf>
    <xf numFmtId="0" fontId="0" fillId="33" borderId="80" xfId="0" applyFill="1" applyBorder="1" applyAlignment="1">
      <alignment/>
    </xf>
    <xf numFmtId="0" fontId="34" fillId="33" borderId="82" xfId="0" applyFont="1" applyFill="1" applyBorder="1" applyAlignment="1">
      <alignment horizontal="left" wrapText="1"/>
    </xf>
    <xf numFmtId="0" fontId="40" fillId="33" borderId="57" xfId="0" applyFont="1" applyFill="1" applyBorder="1" applyAlignment="1">
      <alignment horizontal="left" vertical="center"/>
    </xf>
    <xf numFmtId="0" fontId="0" fillId="33" borderId="52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1" fillId="33" borderId="42" xfId="0" applyFont="1" applyFill="1" applyBorder="1" applyAlignment="1">
      <alignment horizontal="left"/>
    </xf>
    <xf numFmtId="0" fontId="1" fillId="33" borderId="66" xfId="0" applyFont="1" applyFill="1" applyBorder="1" applyAlignment="1">
      <alignment horizontal="left"/>
    </xf>
    <xf numFmtId="0" fontId="34" fillId="33" borderId="86" xfId="0" applyFont="1" applyFill="1" applyBorder="1" applyAlignment="1">
      <alignment horizontal="left" wrapText="1"/>
    </xf>
    <xf numFmtId="0" fontId="38" fillId="33" borderId="71" xfId="0" applyFont="1" applyFill="1" applyBorder="1" applyAlignment="1">
      <alignment wrapText="1"/>
    </xf>
    <xf numFmtId="0" fontId="38" fillId="33" borderId="0" xfId="0" applyFont="1" applyFill="1" applyBorder="1" applyAlignment="1">
      <alignment/>
    </xf>
    <xf numFmtId="0" fontId="21" fillId="33" borderId="50" xfId="0" applyFont="1" applyFill="1" applyBorder="1" applyAlignment="1">
      <alignment horizontal="left"/>
    </xf>
    <xf numFmtId="0" fontId="0" fillId="33" borderId="50" xfId="0" applyFill="1" applyBorder="1" applyAlignment="1">
      <alignment horizontal="left"/>
    </xf>
    <xf numFmtId="0" fontId="1" fillId="33" borderId="68" xfId="0" applyFont="1" applyFill="1" applyBorder="1" applyAlignment="1">
      <alignment vertical="center"/>
    </xf>
    <xf numFmtId="0" fontId="1" fillId="33" borderId="51" xfId="0" applyFont="1" applyFill="1" applyBorder="1" applyAlignment="1">
      <alignment vertical="center"/>
    </xf>
    <xf numFmtId="0" fontId="19" fillId="33" borderId="87" xfId="0" applyFont="1" applyFill="1" applyBorder="1" applyAlignment="1">
      <alignment/>
    </xf>
    <xf numFmtId="0" fontId="28" fillId="33" borderId="76" xfId="0" applyFont="1" applyFill="1" applyBorder="1" applyAlignment="1">
      <alignment wrapText="1"/>
    </xf>
    <xf numFmtId="0" fontId="0" fillId="33" borderId="82" xfId="0" applyFill="1" applyBorder="1" applyAlignment="1">
      <alignment wrapText="1"/>
    </xf>
    <xf numFmtId="0" fontId="0" fillId="33" borderId="53" xfId="0" applyFill="1" applyBorder="1" applyAlignment="1">
      <alignment wrapText="1"/>
    </xf>
    <xf numFmtId="0" fontId="19" fillId="33" borderId="83" xfId="0" applyFont="1" applyFill="1" applyBorder="1" applyAlignment="1">
      <alignment/>
    </xf>
    <xf numFmtId="0" fontId="0" fillId="33" borderId="69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52" xfId="0" applyFill="1" applyBorder="1" applyAlignment="1">
      <alignment vertical="center"/>
    </xf>
    <xf numFmtId="0" fontId="0" fillId="33" borderId="51" xfId="0" applyFill="1" applyBorder="1" applyAlignment="1">
      <alignment vertical="center"/>
    </xf>
    <xf numFmtId="0" fontId="19" fillId="33" borderId="82" xfId="0" applyFont="1" applyFill="1" applyBorder="1" applyAlignment="1">
      <alignment wrapText="1"/>
    </xf>
    <xf numFmtId="0" fontId="19" fillId="33" borderId="85" xfId="0" applyFont="1" applyFill="1" applyBorder="1" applyAlignment="1">
      <alignment wrapText="1"/>
    </xf>
    <xf numFmtId="0" fontId="0" fillId="33" borderId="86" xfId="0" applyFill="1" applyBorder="1" applyAlignment="1">
      <alignment wrapText="1"/>
    </xf>
    <xf numFmtId="0" fontId="0" fillId="33" borderId="80" xfId="0" applyFill="1" applyBorder="1" applyAlignment="1">
      <alignment wrapText="1"/>
    </xf>
    <xf numFmtId="0" fontId="38" fillId="33" borderId="88" xfId="0" applyFont="1" applyFill="1" applyBorder="1" applyAlignment="1">
      <alignment wrapText="1"/>
    </xf>
    <xf numFmtId="0" fontId="1" fillId="33" borderId="71" xfId="0" applyFont="1" applyFill="1" applyBorder="1" applyAlignment="1">
      <alignment wrapText="1"/>
    </xf>
    <xf numFmtId="0" fontId="1" fillId="33" borderId="67" xfId="0" applyFont="1" applyFill="1" applyBorder="1" applyAlignment="1">
      <alignment wrapText="1"/>
    </xf>
    <xf numFmtId="0" fontId="0" fillId="33" borderId="86" xfId="0" applyFont="1" applyFill="1" applyBorder="1" applyAlignment="1">
      <alignment/>
    </xf>
    <xf numFmtId="0" fontId="0" fillId="33" borderId="69" xfId="0" applyFill="1" applyBorder="1" applyAlignment="1">
      <alignment/>
    </xf>
    <xf numFmtId="0" fontId="19" fillId="33" borderId="69" xfId="0" applyFont="1" applyFill="1" applyBorder="1" applyAlignment="1">
      <alignment horizontal="left" wrapText="1"/>
    </xf>
    <xf numFmtId="0" fontId="1" fillId="33" borderId="38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86" xfId="0" applyFont="1" applyFill="1" applyBorder="1" applyAlignment="1">
      <alignment/>
    </xf>
    <xf numFmtId="0" fontId="37" fillId="33" borderId="88" xfId="0" applyFont="1" applyFill="1" applyBorder="1" applyAlignment="1">
      <alignment horizontal="left" wrapText="1"/>
    </xf>
    <xf numFmtId="0" fontId="1" fillId="33" borderId="71" xfId="0" applyFont="1" applyFill="1" applyBorder="1" applyAlignment="1">
      <alignment horizontal="left" wrapText="1"/>
    </xf>
    <xf numFmtId="0" fontId="1" fillId="33" borderId="67" xfId="0" applyFont="1" applyFill="1" applyBorder="1" applyAlignment="1">
      <alignment horizontal="left" wrapText="1"/>
    </xf>
    <xf numFmtId="0" fontId="28" fillId="33" borderId="83" xfId="0" applyFont="1" applyFill="1" applyBorder="1" applyAlignment="1">
      <alignment horizontal="left" wrapText="1"/>
    </xf>
    <xf numFmtId="0" fontId="28" fillId="33" borderId="69" xfId="0" applyFont="1" applyFill="1" applyBorder="1" applyAlignment="1">
      <alignment horizontal="left" wrapText="1"/>
    </xf>
    <xf numFmtId="0" fontId="28" fillId="33" borderId="32" xfId="0" applyFont="1" applyFill="1" applyBorder="1" applyAlignment="1">
      <alignment horizontal="left" wrapText="1"/>
    </xf>
    <xf numFmtId="0" fontId="1" fillId="33" borderId="7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60" xfId="0" applyFont="1" applyFill="1" applyBorder="1" applyAlignment="1">
      <alignment horizontal="left" wrapText="1"/>
    </xf>
    <xf numFmtId="0" fontId="1" fillId="33" borderId="57" xfId="0" applyFont="1" applyFill="1" applyBorder="1" applyAlignment="1">
      <alignment horizontal="center" vertical="center"/>
    </xf>
    <xf numFmtId="0" fontId="0" fillId="33" borderId="53" xfId="0" applyFill="1" applyBorder="1" applyAlignment="1">
      <alignment horizontal="center"/>
    </xf>
    <xf numFmtId="0" fontId="28" fillId="33" borderId="71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/>
    </xf>
    <xf numFmtId="0" fontId="0" fillId="33" borderId="82" xfId="0" applyFont="1" applyFill="1" applyBorder="1" applyAlignment="1">
      <alignment/>
    </xf>
    <xf numFmtId="0" fontId="0" fillId="33" borderId="82" xfId="0" applyFill="1" applyBorder="1" applyAlignment="1">
      <alignment/>
    </xf>
    <xf numFmtId="0" fontId="0" fillId="33" borderId="30" xfId="0" applyFill="1" applyBorder="1" applyAlignment="1">
      <alignment/>
    </xf>
    <xf numFmtId="0" fontId="15" fillId="33" borderId="74" xfId="64" applyFont="1" applyFill="1" applyBorder="1" applyAlignment="1">
      <alignment horizontal="center" vertical="center"/>
    </xf>
    <xf numFmtId="0" fontId="0" fillId="33" borderId="5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76" xfId="0" applyFill="1" applyBorder="1" applyAlignment="1">
      <alignment/>
    </xf>
    <xf numFmtId="0" fontId="18" fillId="33" borderId="73" xfId="64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left"/>
    </xf>
    <xf numFmtId="0" fontId="28" fillId="33" borderId="85" xfId="0" applyFont="1" applyFill="1" applyBorder="1" applyAlignment="1">
      <alignment horizontal="left" vertical="center" wrapText="1"/>
    </xf>
    <xf numFmtId="0" fontId="0" fillId="33" borderId="86" xfId="0" applyFill="1" applyBorder="1" applyAlignment="1">
      <alignment horizontal="left" vertical="center" wrapText="1"/>
    </xf>
    <xf numFmtId="0" fontId="0" fillId="33" borderId="80" xfId="0" applyFill="1" applyBorder="1" applyAlignment="1">
      <alignment horizontal="left" vertical="center" wrapText="1"/>
    </xf>
    <xf numFmtId="0" fontId="19" fillId="33" borderId="76" xfId="0" applyFont="1" applyFill="1" applyBorder="1" applyAlignment="1">
      <alignment horizontal="left" wrapText="1"/>
    </xf>
    <xf numFmtId="0" fontId="0" fillId="33" borderId="82" xfId="0" applyFill="1" applyBorder="1" applyAlignment="1">
      <alignment horizontal="left" wrapText="1"/>
    </xf>
    <xf numFmtId="0" fontId="0" fillId="33" borderId="53" xfId="0" applyFill="1" applyBorder="1" applyAlignment="1">
      <alignment horizontal="left" wrapText="1"/>
    </xf>
    <xf numFmtId="0" fontId="1" fillId="33" borderId="88" xfId="0" applyFont="1" applyFill="1" applyBorder="1" applyAlignment="1">
      <alignment/>
    </xf>
    <xf numFmtId="0" fontId="1" fillId="33" borderId="71" xfId="0" applyFont="1" applyFill="1" applyBorder="1" applyAlignment="1">
      <alignment/>
    </xf>
    <xf numFmtId="0" fontId="0" fillId="33" borderId="83" xfId="0" applyFont="1" applyFill="1" applyBorder="1" applyAlignment="1">
      <alignment horizontal="center"/>
    </xf>
    <xf numFmtId="0" fontId="21" fillId="33" borderId="0" xfId="0" applyFont="1" applyFill="1" applyBorder="1" applyAlignment="1">
      <alignment wrapText="1"/>
    </xf>
    <xf numFmtId="0" fontId="30" fillId="33" borderId="24" xfId="0" applyFont="1" applyFill="1" applyBorder="1" applyAlignment="1">
      <alignment textRotation="90" wrapText="1"/>
    </xf>
    <xf numFmtId="0" fontId="30" fillId="33" borderId="65" xfId="0" applyFont="1" applyFill="1" applyBorder="1" applyAlignment="1">
      <alignment textRotation="90" wrapText="1"/>
    </xf>
    <xf numFmtId="0" fontId="37" fillId="33" borderId="85" xfId="0" applyFont="1" applyFill="1" applyBorder="1" applyAlignment="1">
      <alignment wrapText="1"/>
    </xf>
    <xf numFmtId="0" fontId="28" fillId="33" borderId="80" xfId="0" applyFont="1" applyFill="1" applyBorder="1" applyAlignment="1">
      <alignment horizontal="left" wrapText="1"/>
    </xf>
    <xf numFmtId="0" fontId="9" fillId="33" borderId="42" xfId="0" applyFont="1" applyFill="1" applyBorder="1" applyAlignment="1">
      <alignment horizontal="center"/>
    </xf>
    <xf numFmtId="0" fontId="9" fillId="33" borderId="66" xfId="0" applyFont="1" applyFill="1" applyBorder="1" applyAlignment="1">
      <alignment horizontal="center"/>
    </xf>
    <xf numFmtId="0" fontId="37" fillId="33" borderId="57" xfId="0" applyFont="1" applyFill="1" applyBorder="1" applyAlignment="1">
      <alignment horizontal="left" vertical="center"/>
    </xf>
    <xf numFmtId="0" fontId="37" fillId="33" borderId="85" xfId="0" applyFont="1" applyFill="1" applyBorder="1" applyAlignment="1">
      <alignment horizontal="left" wrapText="1"/>
    </xf>
    <xf numFmtId="0" fontId="1" fillId="33" borderId="86" xfId="0" applyFont="1" applyFill="1" applyBorder="1" applyAlignment="1">
      <alignment horizontal="left" wrapText="1"/>
    </xf>
    <xf numFmtId="0" fontId="1" fillId="33" borderId="80" xfId="0" applyFont="1" applyFill="1" applyBorder="1" applyAlignment="1">
      <alignment horizontal="left" wrapText="1"/>
    </xf>
    <xf numFmtId="0" fontId="19" fillId="33" borderId="72" xfId="0" applyFont="1" applyFill="1" applyBorder="1" applyAlignment="1">
      <alignment horizontal="left" wrapText="1"/>
    </xf>
    <xf numFmtId="0" fontId="38" fillId="33" borderId="34" xfId="0" applyFont="1" applyFill="1" applyBorder="1" applyAlignment="1">
      <alignment/>
    </xf>
    <xf numFmtId="0" fontId="38" fillId="33" borderId="42" xfId="0" applyFont="1" applyFill="1" applyBorder="1" applyAlignment="1">
      <alignment/>
    </xf>
    <xf numFmtId="0" fontId="38" fillId="33" borderId="48" xfId="0" applyFont="1" applyFill="1" applyBorder="1" applyAlignment="1">
      <alignment/>
    </xf>
    <xf numFmtId="0" fontId="28" fillId="33" borderId="85" xfId="0" applyFont="1" applyFill="1" applyBorder="1" applyAlignment="1">
      <alignment wrapText="1"/>
    </xf>
    <xf numFmtId="0" fontId="0" fillId="33" borderId="69" xfId="0" applyFill="1" applyBorder="1" applyAlignment="1">
      <alignment wrapText="1"/>
    </xf>
    <xf numFmtId="0" fontId="0" fillId="33" borderId="32" xfId="0" applyFill="1" applyBorder="1" applyAlignment="1">
      <alignment wrapText="1"/>
    </xf>
    <xf numFmtId="0" fontId="37" fillId="33" borderId="88" xfId="0" applyFont="1" applyFill="1" applyBorder="1" applyAlignment="1">
      <alignment wrapText="1"/>
    </xf>
    <xf numFmtId="0" fontId="38" fillId="0" borderId="0" xfId="0" applyFont="1" applyBorder="1" applyAlignment="1">
      <alignment wrapText="1"/>
    </xf>
    <xf numFmtId="0" fontId="19" fillId="33" borderId="0" xfId="0" applyFont="1" applyFill="1" applyBorder="1" applyAlignment="1">
      <alignment horizontal="left" wrapText="1"/>
    </xf>
    <xf numFmtId="0" fontId="18" fillId="33" borderId="62" xfId="64" applyFont="1" applyFill="1" applyBorder="1" applyAlignment="1">
      <alignment horizontal="center" vertical="center"/>
    </xf>
    <xf numFmtId="0" fontId="19" fillId="33" borderId="85" xfId="0" applyFont="1" applyFill="1" applyBorder="1" applyAlignment="1">
      <alignment/>
    </xf>
    <xf numFmtId="0" fontId="19" fillId="33" borderId="80" xfId="0" applyFont="1" applyFill="1" applyBorder="1" applyAlignment="1">
      <alignment/>
    </xf>
    <xf numFmtId="0" fontId="0" fillId="33" borderId="85" xfId="0" applyFont="1" applyFill="1" applyBorder="1" applyAlignment="1">
      <alignment/>
    </xf>
    <xf numFmtId="0" fontId="38" fillId="33" borderId="42" xfId="0" applyFont="1" applyFill="1" applyBorder="1" applyAlignment="1">
      <alignment wrapText="1"/>
    </xf>
    <xf numFmtId="0" fontId="1" fillId="33" borderId="42" xfId="0" applyFont="1" applyFill="1" applyBorder="1" applyAlignment="1">
      <alignment wrapText="1"/>
    </xf>
    <xf numFmtId="0" fontId="1" fillId="33" borderId="52" xfId="0" applyFont="1" applyFill="1" applyBorder="1" applyAlignment="1">
      <alignment horizontal="left" vertical="center"/>
    </xf>
    <xf numFmtId="0" fontId="1" fillId="33" borderId="35" xfId="0" applyFont="1" applyFill="1" applyBorder="1" applyAlignment="1">
      <alignment horizontal="left" vertical="center"/>
    </xf>
    <xf numFmtId="0" fontId="0" fillId="33" borderId="69" xfId="0" applyFill="1" applyBorder="1" applyAlignment="1">
      <alignment horizontal="left" wrapText="1"/>
    </xf>
    <xf numFmtId="0" fontId="0" fillId="33" borderId="32" xfId="0" applyFill="1" applyBorder="1" applyAlignment="1">
      <alignment horizontal="left" wrapText="1"/>
    </xf>
    <xf numFmtId="0" fontId="0" fillId="33" borderId="83" xfId="0" applyFont="1" applyFill="1" applyBorder="1" applyAlignment="1">
      <alignment/>
    </xf>
    <xf numFmtId="0" fontId="1" fillId="33" borderId="88" xfId="0" applyFont="1" applyFill="1" applyBorder="1" applyAlignment="1">
      <alignment horizontal="left" wrapText="1"/>
    </xf>
    <xf numFmtId="0" fontId="0" fillId="33" borderId="71" xfId="0" applyFont="1" applyFill="1" applyBorder="1" applyAlignment="1">
      <alignment horizontal="left" wrapText="1"/>
    </xf>
    <xf numFmtId="0" fontId="0" fillId="33" borderId="67" xfId="0" applyFont="1" applyFill="1" applyBorder="1" applyAlignment="1">
      <alignment horizontal="left" wrapText="1"/>
    </xf>
    <xf numFmtId="0" fontId="38" fillId="33" borderId="89" xfId="0" applyFont="1" applyFill="1" applyBorder="1" applyAlignment="1">
      <alignment/>
    </xf>
    <xf numFmtId="0" fontId="38" fillId="33" borderId="79" xfId="0" applyFont="1" applyFill="1" applyBorder="1" applyAlignment="1">
      <alignment/>
    </xf>
    <xf numFmtId="0" fontId="37" fillId="33" borderId="71" xfId="0" applyFont="1" applyFill="1" applyBorder="1" applyAlignment="1">
      <alignment horizontal="left" wrapText="1"/>
    </xf>
    <xf numFmtId="0" fontId="0" fillId="33" borderId="86" xfId="0" applyFont="1" applyFill="1" applyBorder="1" applyAlignment="1">
      <alignment horizontal="left" wrapText="1"/>
    </xf>
    <xf numFmtId="0" fontId="0" fillId="33" borderId="80" xfId="0" applyFont="1" applyFill="1" applyBorder="1" applyAlignment="1">
      <alignment horizontal="left" wrapText="1"/>
    </xf>
    <xf numFmtId="0" fontId="19" fillId="33" borderId="69" xfId="0" applyFont="1" applyFill="1" applyBorder="1" applyAlignment="1">
      <alignment/>
    </xf>
    <xf numFmtId="0" fontId="0" fillId="33" borderId="44" xfId="0" applyFont="1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38" fillId="33" borderId="88" xfId="0" applyFont="1" applyFill="1" applyBorder="1" applyAlignment="1">
      <alignment/>
    </xf>
    <xf numFmtId="0" fontId="38" fillId="33" borderId="71" xfId="0" applyFont="1" applyFill="1" applyBorder="1" applyAlignment="1">
      <alignment/>
    </xf>
    <xf numFmtId="0" fontId="19" fillId="33" borderId="84" xfId="0" applyFont="1" applyFill="1" applyBorder="1" applyAlignment="1">
      <alignment horizontal="left" wrapText="1"/>
    </xf>
    <xf numFmtId="0" fontId="0" fillId="33" borderId="84" xfId="0" applyFont="1" applyFill="1" applyBorder="1" applyAlignment="1">
      <alignment wrapText="1"/>
    </xf>
    <xf numFmtId="0" fontId="0" fillId="33" borderId="87" xfId="0" applyFill="1" applyBorder="1" applyAlignment="1">
      <alignment wrapText="1"/>
    </xf>
    <xf numFmtId="0" fontId="0" fillId="33" borderId="72" xfId="0" applyFill="1" applyBorder="1" applyAlignment="1">
      <alignment wrapText="1"/>
    </xf>
    <xf numFmtId="0" fontId="0" fillId="33" borderId="35" xfId="0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30" fillId="33" borderId="27" xfId="0" applyFont="1" applyFill="1" applyBorder="1" applyAlignment="1">
      <alignment textRotation="90" wrapText="1"/>
    </xf>
    <xf numFmtId="0" fontId="30" fillId="33" borderId="45" xfId="0" applyFont="1" applyFill="1" applyBorder="1" applyAlignment="1">
      <alignment textRotation="90" wrapText="1"/>
    </xf>
    <xf numFmtId="0" fontId="30" fillId="33" borderId="23" xfId="0" applyFont="1" applyFill="1" applyBorder="1" applyAlignment="1">
      <alignment textRotation="90" wrapText="1"/>
    </xf>
    <xf numFmtId="0" fontId="19" fillId="33" borderId="82" xfId="0" applyFont="1" applyFill="1" applyBorder="1" applyAlignment="1">
      <alignment horizontal="left" wrapText="1"/>
    </xf>
    <xf numFmtId="0" fontId="19" fillId="33" borderId="30" xfId="0" applyFont="1" applyFill="1" applyBorder="1" applyAlignment="1">
      <alignment horizontal="left" wrapText="1"/>
    </xf>
    <xf numFmtId="0" fontId="18" fillId="33" borderId="74" xfId="64" applyFont="1" applyFill="1" applyBorder="1" applyAlignment="1">
      <alignment horizontal="center" vertical="center"/>
    </xf>
    <xf numFmtId="0" fontId="19" fillId="33" borderId="50" xfId="0" applyFont="1" applyFill="1" applyBorder="1" applyAlignment="1">
      <alignment/>
    </xf>
    <xf numFmtId="0" fontId="19" fillId="33" borderId="79" xfId="0" applyFont="1" applyFill="1" applyBorder="1" applyAlignment="1">
      <alignment/>
    </xf>
    <xf numFmtId="0" fontId="19" fillId="33" borderId="75" xfId="0" applyFont="1" applyFill="1" applyBorder="1" applyAlignment="1">
      <alignment/>
    </xf>
    <xf numFmtId="0" fontId="19" fillId="33" borderId="58" xfId="0" applyFont="1" applyFill="1" applyBorder="1" applyAlignment="1">
      <alignment/>
    </xf>
    <xf numFmtId="0" fontId="19" fillId="33" borderId="81" xfId="0" applyFont="1" applyFill="1" applyBorder="1" applyAlignment="1">
      <alignment/>
    </xf>
    <xf numFmtId="0" fontId="19" fillId="33" borderId="73" xfId="0" applyFont="1" applyFill="1" applyBorder="1" applyAlignment="1">
      <alignment/>
    </xf>
    <xf numFmtId="0" fontId="19" fillId="33" borderId="65" xfId="0" applyFont="1" applyFill="1" applyBorder="1" applyAlignment="1">
      <alignment/>
    </xf>
    <xf numFmtId="0" fontId="0" fillId="33" borderId="81" xfId="0" applyFill="1" applyBorder="1" applyAlignment="1">
      <alignment/>
    </xf>
    <xf numFmtId="0" fontId="0" fillId="33" borderId="73" xfId="0" applyFill="1" applyBorder="1" applyAlignment="1">
      <alignment/>
    </xf>
    <xf numFmtId="0" fontId="0" fillId="33" borderId="62" xfId="0" applyFill="1" applyBorder="1" applyAlignment="1">
      <alignment/>
    </xf>
    <xf numFmtId="0" fontId="19" fillId="33" borderId="90" xfId="0" applyFont="1" applyFill="1" applyBorder="1" applyAlignment="1">
      <alignment horizontal="center" vertical="center"/>
    </xf>
    <xf numFmtId="0" fontId="19" fillId="33" borderId="58" xfId="0" applyFont="1" applyFill="1" applyBorder="1" applyAlignment="1">
      <alignment horizontal="center" vertical="center"/>
    </xf>
    <xf numFmtId="0" fontId="18" fillId="33" borderId="88" xfId="64" applyFont="1" applyFill="1" applyBorder="1" applyAlignment="1">
      <alignment horizontal="center" vertical="center"/>
    </xf>
    <xf numFmtId="0" fontId="18" fillId="33" borderId="71" xfId="64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24" fillId="33" borderId="74" xfId="64" applyFont="1" applyFill="1" applyBorder="1" applyAlignment="1">
      <alignment horizontal="center"/>
    </xf>
    <xf numFmtId="0" fontId="86" fillId="33" borderId="42" xfId="0" applyFont="1" applyFill="1" applyBorder="1" applyAlignment="1">
      <alignment horizontal="center" vertical="center"/>
    </xf>
    <xf numFmtId="0" fontId="87" fillId="33" borderId="42" xfId="0" applyFont="1" applyFill="1" applyBorder="1" applyAlignment="1">
      <alignment horizontal="center" vertical="center"/>
    </xf>
    <xf numFmtId="0" fontId="41" fillId="33" borderId="56" xfId="0" applyFont="1" applyFill="1" applyBorder="1" applyAlignment="1">
      <alignment textRotation="90"/>
    </xf>
    <xf numFmtId="0" fontId="41" fillId="33" borderId="70" xfId="0" applyFont="1" applyFill="1" applyBorder="1" applyAlignment="1">
      <alignment textRotation="90"/>
    </xf>
    <xf numFmtId="0" fontId="41" fillId="33" borderId="64" xfId="0" applyFont="1" applyFill="1" applyBorder="1" applyAlignment="1">
      <alignment textRotation="90"/>
    </xf>
    <xf numFmtId="0" fontId="24" fillId="33" borderId="42" xfId="64" applyFont="1" applyFill="1" applyBorder="1" applyAlignment="1">
      <alignment horizontal="center"/>
    </xf>
    <xf numFmtId="0" fontId="24" fillId="33" borderId="66" xfId="64" applyFont="1" applyFill="1" applyBorder="1" applyAlignment="1">
      <alignment horizontal="center"/>
    </xf>
    <xf numFmtId="0" fontId="21" fillId="33" borderId="38" xfId="0" applyFont="1" applyFill="1" applyBorder="1" applyAlignment="1">
      <alignment horizontal="left" wrapText="1"/>
    </xf>
    <xf numFmtId="0" fontId="21" fillId="33" borderId="42" xfId="0" applyFont="1" applyFill="1" applyBorder="1" applyAlignment="1">
      <alignment horizontal="left" wrapText="1"/>
    </xf>
    <xf numFmtId="0" fontId="18" fillId="33" borderId="75" xfId="64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 wrapText="1"/>
    </xf>
    <xf numFmtId="0" fontId="0" fillId="33" borderId="74" xfId="0" applyFont="1" applyFill="1" applyBorder="1" applyAlignment="1">
      <alignment horizontal="center"/>
    </xf>
    <xf numFmtId="0" fontId="33" fillId="33" borderId="56" xfId="0" applyFont="1" applyFill="1" applyBorder="1" applyAlignment="1">
      <alignment horizontal="center" vertical="center" textRotation="90" wrapText="1"/>
    </xf>
    <xf numFmtId="0" fontId="33" fillId="33" borderId="70" xfId="0" applyFont="1" applyFill="1" applyBorder="1" applyAlignment="1">
      <alignment horizontal="center" vertical="center" textRotation="90" wrapText="1"/>
    </xf>
    <xf numFmtId="0" fontId="0" fillId="33" borderId="75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19" fillId="33" borderId="86" xfId="0" applyFont="1" applyFill="1" applyBorder="1" applyAlignment="1">
      <alignment vertical="center" wrapText="1"/>
    </xf>
    <xf numFmtId="0" fontId="19" fillId="33" borderId="86" xfId="0" applyFont="1" applyFill="1" applyBorder="1" applyAlignment="1">
      <alignment wrapText="1"/>
    </xf>
    <xf numFmtId="0" fontId="29" fillId="33" borderId="69" xfId="0" applyFont="1" applyFill="1" applyBorder="1" applyAlignment="1">
      <alignment vertical="center" wrapText="1"/>
    </xf>
    <xf numFmtId="0" fontId="0" fillId="33" borderId="53" xfId="0" applyFont="1" applyFill="1" applyBorder="1" applyAlignment="1">
      <alignment horizontal="center" wrapText="1"/>
    </xf>
    <xf numFmtId="0" fontId="9" fillId="33" borderId="74" xfId="0" applyFont="1" applyFill="1" applyBorder="1" applyAlignment="1">
      <alignment horizontal="left"/>
    </xf>
    <xf numFmtId="0" fontId="0" fillId="33" borderId="81" xfId="0" applyFont="1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0" fillId="33" borderId="75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4" fillId="33" borderId="82" xfId="0" applyFont="1" applyFill="1" applyBorder="1" applyAlignment="1">
      <alignment horizontal="left" wrapText="1"/>
    </xf>
    <xf numFmtId="0" fontId="4" fillId="33" borderId="53" xfId="0" applyFont="1" applyFill="1" applyBorder="1" applyAlignment="1">
      <alignment horizontal="left" wrapText="1"/>
    </xf>
    <xf numFmtId="0" fontId="33" fillId="33" borderId="56" xfId="0" applyFont="1" applyFill="1" applyBorder="1" applyAlignment="1">
      <alignment textRotation="90" wrapText="1"/>
    </xf>
    <xf numFmtId="0" fontId="33" fillId="33" borderId="70" xfId="0" applyFont="1" applyFill="1" applyBorder="1" applyAlignment="1">
      <alignment textRotation="90" wrapText="1"/>
    </xf>
    <xf numFmtId="0" fontId="0" fillId="33" borderId="32" xfId="0" applyFont="1" applyFill="1" applyBorder="1" applyAlignment="1">
      <alignment horizontal="center"/>
    </xf>
    <xf numFmtId="0" fontId="18" fillId="33" borderId="42" xfId="0" applyFont="1" applyFill="1" applyBorder="1" applyAlignment="1">
      <alignment horizontal="left" vertical="center"/>
    </xf>
    <xf numFmtId="0" fontId="21" fillId="33" borderId="84" xfId="0" applyFont="1" applyFill="1" applyBorder="1" applyAlignment="1">
      <alignment horizontal="left" wrapText="1"/>
    </xf>
    <xf numFmtId="0" fontId="21" fillId="33" borderId="87" xfId="0" applyFont="1" applyFill="1" applyBorder="1" applyAlignment="1">
      <alignment horizontal="left" wrapText="1"/>
    </xf>
    <xf numFmtId="0" fontId="21" fillId="33" borderId="72" xfId="0" applyFont="1" applyFill="1" applyBorder="1" applyAlignment="1">
      <alignment horizontal="left" wrapText="1"/>
    </xf>
    <xf numFmtId="0" fontId="18" fillId="33" borderId="76" xfId="64" applyFont="1" applyFill="1" applyBorder="1" applyAlignment="1">
      <alignment horizontal="center" vertical="center"/>
    </xf>
    <xf numFmtId="0" fontId="18" fillId="33" borderId="82" xfId="64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textRotation="90" wrapText="1"/>
    </xf>
    <xf numFmtId="0" fontId="33" fillId="33" borderId="45" xfId="0" applyFont="1" applyFill="1" applyBorder="1" applyAlignment="1">
      <alignment textRotation="90" wrapText="1"/>
    </xf>
    <xf numFmtId="0" fontId="33" fillId="33" borderId="28" xfId="0" applyFont="1" applyFill="1" applyBorder="1" applyAlignment="1">
      <alignment textRotation="90" wrapText="1"/>
    </xf>
    <xf numFmtId="0" fontId="33" fillId="33" borderId="41" xfId="0" applyFont="1" applyFill="1" applyBorder="1" applyAlignment="1">
      <alignment textRotation="90" wrapText="1"/>
    </xf>
    <xf numFmtId="0" fontId="21" fillId="33" borderId="83" xfId="0" applyFont="1" applyFill="1" applyBorder="1" applyAlignment="1">
      <alignment horizontal="left" wrapText="1"/>
    </xf>
    <xf numFmtId="0" fontId="21" fillId="33" borderId="69" xfId="0" applyFont="1" applyFill="1" applyBorder="1" applyAlignment="1">
      <alignment horizontal="left" wrapText="1"/>
    </xf>
    <xf numFmtId="0" fontId="33" fillId="33" borderId="65" xfId="0" applyFont="1" applyFill="1" applyBorder="1" applyAlignment="1">
      <alignment horizontal="center" vertical="center" textRotation="90" wrapText="1"/>
    </xf>
    <xf numFmtId="0" fontId="0" fillId="33" borderId="62" xfId="0" applyFont="1" applyFill="1" applyBorder="1" applyAlignment="1">
      <alignment horizontal="center"/>
    </xf>
    <xf numFmtId="0" fontId="15" fillId="33" borderId="50" xfId="64" applyFont="1" applyFill="1" applyBorder="1" applyAlignment="1">
      <alignment horizontal="center" vertical="center"/>
    </xf>
    <xf numFmtId="0" fontId="15" fillId="33" borderId="43" xfId="64" applyFont="1" applyFill="1" applyBorder="1" applyAlignment="1">
      <alignment horizontal="center" vertical="center"/>
    </xf>
    <xf numFmtId="0" fontId="15" fillId="33" borderId="75" xfId="64" applyFont="1" applyFill="1" applyBorder="1" applyAlignment="1">
      <alignment horizontal="center" vertical="center"/>
    </xf>
    <xf numFmtId="0" fontId="15" fillId="33" borderId="0" xfId="64" applyFont="1" applyFill="1" applyBorder="1" applyAlignment="1">
      <alignment horizontal="center" vertical="center"/>
    </xf>
    <xf numFmtId="0" fontId="15" fillId="33" borderId="60" xfId="64" applyFont="1" applyFill="1" applyBorder="1" applyAlignment="1">
      <alignment horizontal="center" vertical="center"/>
    </xf>
    <xf numFmtId="0" fontId="15" fillId="33" borderId="81" xfId="64" applyFont="1" applyFill="1" applyBorder="1" applyAlignment="1">
      <alignment horizontal="center" vertical="center"/>
    </xf>
    <xf numFmtId="0" fontId="15" fillId="33" borderId="73" xfId="64" applyFont="1" applyFill="1" applyBorder="1" applyAlignment="1">
      <alignment horizontal="center" vertical="center"/>
    </xf>
    <xf numFmtId="0" fontId="15" fillId="33" borderId="62" xfId="64" applyFont="1" applyFill="1" applyBorder="1" applyAlignment="1">
      <alignment horizontal="center" vertical="center"/>
    </xf>
    <xf numFmtId="0" fontId="18" fillId="33" borderId="50" xfId="64" applyFont="1" applyFill="1" applyBorder="1" applyAlignment="1">
      <alignment horizontal="center" vertical="center"/>
    </xf>
    <xf numFmtId="0" fontId="18" fillId="33" borderId="43" xfId="64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74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19" fillId="33" borderId="89" xfId="0" applyFont="1" applyFill="1" applyBorder="1" applyAlignment="1">
      <alignment horizontal="center"/>
    </xf>
    <xf numFmtId="0" fontId="19" fillId="33" borderId="79" xfId="0" applyFont="1" applyFill="1" applyBorder="1" applyAlignment="1">
      <alignment horizontal="center"/>
    </xf>
    <xf numFmtId="0" fontId="25" fillId="0" borderId="0" xfId="64" applyFont="1" applyBorder="1" applyAlignment="1">
      <alignment horizontal="center" vertical="top" wrapText="1"/>
    </xf>
    <xf numFmtId="0" fontId="25" fillId="0" borderId="73" xfId="64" applyFont="1" applyBorder="1" applyAlignment="1">
      <alignment horizontal="center" vertical="top" wrapText="1"/>
    </xf>
    <xf numFmtId="0" fontId="41" fillId="33" borderId="27" xfId="0" applyFont="1" applyFill="1" applyBorder="1" applyAlignment="1">
      <alignment textRotation="90" wrapText="1"/>
    </xf>
    <xf numFmtId="0" fontId="41" fillId="33" borderId="45" xfId="0" applyFont="1" applyFill="1" applyBorder="1" applyAlignment="1">
      <alignment textRotation="90" wrapText="1"/>
    </xf>
    <xf numFmtId="0" fontId="41" fillId="33" borderId="23" xfId="0" applyFont="1" applyFill="1" applyBorder="1" applyAlignment="1">
      <alignment textRotation="90" wrapText="1"/>
    </xf>
    <xf numFmtId="0" fontId="41" fillId="33" borderId="28" xfId="0" applyFont="1" applyFill="1" applyBorder="1" applyAlignment="1">
      <alignment textRotation="90" wrapText="1"/>
    </xf>
    <xf numFmtId="0" fontId="41" fillId="33" borderId="41" xfId="0" applyFont="1" applyFill="1" applyBorder="1" applyAlignment="1">
      <alignment textRotation="90" wrapText="1"/>
    </xf>
    <xf numFmtId="0" fontId="41" fillId="33" borderId="24" xfId="0" applyFont="1" applyFill="1" applyBorder="1" applyAlignment="1">
      <alignment textRotation="90" wrapText="1"/>
    </xf>
    <xf numFmtId="0" fontId="41" fillId="33" borderId="56" xfId="0" applyFont="1" applyFill="1" applyBorder="1" applyAlignment="1">
      <alignment textRotation="90" wrapText="1"/>
    </xf>
    <xf numFmtId="0" fontId="41" fillId="33" borderId="70" xfId="0" applyFont="1" applyFill="1" applyBorder="1" applyAlignment="1">
      <alignment textRotation="90" wrapText="1"/>
    </xf>
    <xf numFmtId="0" fontId="41" fillId="33" borderId="64" xfId="0" applyFont="1" applyFill="1" applyBorder="1" applyAlignment="1">
      <alignment textRotation="90" wrapText="1"/>
    </xf>
    <xf numFmtId="0" fontId="19" fillId="33" borderId="83" xfId="0" applyFont="1" applyFill="1" applyBorder="1" applyAlignment="1">
      <alignment horizontal="center"/>
    </xf>
    <xf numFmtId="0" fontId="19" fillId="33" borderId="69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78" xfId="0" applyFont="1" applyFill="1" applyBorder="1" applyAlignment="1">
      <alignment horizontal="center"/>
    </xf>
    <xf numFmtId="0" fontId="19" fillId="33" borderId="65" xfId="0" applyFont="1" applyFill="1" applyBorder="1" applyAlignment="1">
      <alignment horizontal="center"/>
    </xf>
    <xf numFmtId="0" fontId="19" fillId="33" borderId="5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19" fillId="33" borderId="73" xfId="0" applyFont="1" applyFill="1" applyBorder="1" applyAlignment="1">
      <alignment horizontal="center"/>
    </xf>
    <xf numFmtId="0" fontId="27" fillId="0" borderId="0" xfId="64" applyFont="1" applyAlignment="1">
      <alignment horizontal="right" vertical="center"/>
    </xf>
    <xf numFmtId="0" fontId="19" fillId="33" borderId="90" xfId="0" applyFont="1" applyFill="1" applyBorder="1" applyAlignment="1">
      <alignment horizontal="center"/>
    </xf>
    <xf numFmtId="0" fontId="19" fillId="33" borderId="58" xfId="0" applyFont="1" applyFill="1" applyBorder="1" applyAlignment="1">
      <alignment horizontal="center"/>
    </xf>
    <xf numFmtId="0" fontId="21" fillId="33" borderId="85" xfId="0" applyFont="1" applyFill="1" applyBorder="1" applyAlignment="1">
      <alignment horizontal="left" wrapText="1" shrinkToFit="1"/>
    </xf>
    <xf numFmtId="0" fontId="4" fillId="33" borderId="86" xfId="0" applyFont="1" applyFill="1" applyBorder="1" applyAlignment="1">
      <alignment horizontal="left" wrapText="1" shrinkToFit="1"/>
    </xf>
    <xf numFmtId="0" fontId="4" fillId="33" borderId="80" xfId="0" applyFont="1" applyFill="1" applyBorder="1" applyAlignment="1">
      <alignment horizontal="left" wrapText="1" shrinkToFit="1"/>
    </xf>
    <xf numFmtId="0" fontId="0" fillId="33" borderId="75" xfId="0" applyFont="1" applyFill="1" applyBorder="1" applyAlignment="1">
      <alignment horizontal="center" wrapText="1"/>
    </xf>
    <xf numFmtId="0" fontId="0" fillId="33" borderId="60" xfId="0" applyFont="1" applyFill="1" applyBorder="1" applyAlignment="1">
      <alignment horizontal="center" wrapText="1"/>
    </xf>
    <xf numFmtId="0" fontId="33" fillId="33" borderId="59" xfId="0" applyFont="1" applyFill="1" applyBorder="1" applyAlignment="1">
      <alignment horizontal="center" vertical="center" textRotation="90" wrapText="1"/>
    </xf>
    <xf numFmtId="0" fontId="33" fillId="33" borderId="58" xfId="0" applyFont="1" applyFill="1" applyBorder="1" applyAlignment="1">
      <alignment horizontal="center" vertical="center" textRotation="90" wrapText="1"/>
    </xf>
    <xf numFmtId="0" fontId="33" fillId="33" borderId="28" xfId="0" applyFont="1" applyFill="1" applyBorder="1" applyAlignment="1">
      <alignment horizontal="center" vertical="center" textRotation="90" wrapText="1"/>
    </xf>
    <xf numFmtId="0" fontId="33" fillId="33" borderId="41" xfId="0" applyFont="1" applyFill="1" applyBorder="1" applyAlignment="1">
      <alignment horizontal="center" vertical="center" textRotation="90" wrapText="1"/>
    </xf>
    <xf numFmtId="0" fontId="33" fillId="33" borderId="30" xfId="0" applyFont="1" applyFill="1" applyBorder="1" applyAlignment="1">
      <alignment horizontal="center" vertical="center" textRotation="90" wrapText="1"/>
    </xf>
    <xf numFmtId="0" fontId="33" fillId="33" borderId="12" xfId="0" applyFont="1" applyFill="1" applyBorder="1" applyAlignment="1">
      <alignment horizontal="center" vertical="center" textRotation="90" wrapText="1"/>
    </xf>
    <xf numFmtId="0" fontId="33" fillId="33" borderId="21" xfId="0" applyFont="1" applyFill="1" applyBorder="1" applyAlignment="1">
      <alignment horizontal="center" vertical="center" textRotation="90" wrapText="1"/>
    </xf>
    <xf numFmtId="0" fontId="0" fillId="33" borderId="17" xfId="0" applyFont="1" applyFill="1" applyBorder="1" applyAlignment="1">
      <alignment/>
    </xf>
    <xf numFmtId="0" fontId="1" fillId="33" borderId="66" xfId="0" applyFont="1" applyFill="1" applyBorder="1" applyAlignment="1">
      <alignment/>
    </xf>
    <xf numFmtId="0" fontId="0" fillId="33" borderId="76" xfId="0" applyFont="1" applyFill="1" applyBorder="1" applyAlignment="1">
      <alignment/>
    </xf>
    <xf numFmtId="0" fontId="0" fillId="33" borderId="53" xfId="0" applyFill="1" applyBorder="1" applyAlignment="1">
      <alignment/>
    </xf>
    <xf numFmtId="0" fontId="19" fillId="33" borderId="76" xfId="0" applyFont="1" applyFill="1" applyBorder="1" applyAlignment="1">
      <alignment wrapText="1"/>
    </xf>
    <xf numFmtId="0" fontId="19" fillId="33" borderId="53" xfId="0" applyFont="1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33" borderId="19" xfId="0" applyFont="1" applyFill="1" applyBorder="1" applyAlignment="1">
      <alignment horizontal="left" wrapText="1"/>
    </xf>
    <xf numFmtId="0" fontId="18" fillId="33" borderId="49" xfId="0" applyFont="1" applyFill="1" applyBorder="1" applyAlignment="1">
      <alignment horizontal="left" wrapText="1"/>
    </xf>
    <xf numFmtId="0" fontId="18" fillId="33" borderId="20" xfId="0" applyFont="1" applyFill="1" applyBorder="1" applyAlignment="1">
      <alignment horizontal="left" wrapText="1"/>
    </xf>
    <xf numFmtId="0" fontId="0" fillId="33" borderId="79" xfId="0" applyFill="1" applyBorder="1" applyAlignment="1">
      <alignment/>
    </xf>
    <xf numFmtId="0" fontId="18" fillId="33" borderId="68" xfId="0" applyFont="1" applyFill="1" applyBorder="1" applyAlignment="1">
      <alignment horizontal="left" vertical="center"/>
    </xf>
    <xf numFmtId="0" fontId="0" fillId="33" borderId="51" xfId="0" applyFill="1" applyBorder="1" applyAlignment="1">
      <alignment horizontal="left" vertical="center"/>
    </xf>
    <xf numFmtId="0" fontId="19" fillId="33" borderId="42" xfId="0" applyFont="1" applyFill="1" applyBorder="1" applyAlignment="1">
      <alignment/>
    </xf>
    <xf numFmtId="0" fontId="18" fillId="33" borderId="57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/>
    </xf>
    <xf numFmtId="0" fontId="0" fillId="33" borderId="60" xfId="0" applyFill="1" applyBorder="1" applyAlignment="1">
      <alignment horizontal="center" wrapText="1"/>
    </xf>
    <xf numFmtId="0" fontId="9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9" fillId="33" borderId="81" xfId="0" applyFont="1" applyFill="1" applyBorder="1" applyAlignment="1">
      <alignment horizontal="center" wrapText="1"/>
    </xf>
    <xf numFmtId="0" fontId="19" fillId="33" borderId="73" xfId="0" applyFont="1" applyFill="1" applyBorder="1" applyAlignment="1">
      <alignment horizontal="center" wrapText="1"/>
    </xf>
    <xf numFmtId="0" fontId="19" fillId="33" borderId="62" xfId="0" applyFont="1" applyFill="1" applyBorder="1" applyAlignment="1">
      <alignment horizontal="center" wrapText="1"/>
    </xf>
    <xf numFmtId="0" fontId="19" fillId="33" borderId="83" xfId="0" applyFont="1" applyFill="1" applyBorder="1" applyAlignment="1">
      <alignment horizontal="left" wrapText="1"/>
    </xf>
    <xf numFmtId="0" fontId="18" fillId="33" borderId="42" xfId="64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9" fillId="33" borderId="73" xfId="0" applyFont="1" applyFill="1" applyBorder="1" applyAlignment="1">
      <alignment horizontal="left" wrapText="1"/>
    </xf>
    <xf numFmtId="0" fontId="35" fillId="33" borderId="84" xfId="0" applyFont="1" applyFill="1" applyBorder="1" applyAlignment="1">
      <alignment horizontal="left" wrapText="1"/>
    </xf>
    <xf numFmtId="0" fontId="0" fillId="33" borderId="87" xfId="0" applyFill="1" applyBorder="1" applyAlignment="1">
      <alignment horizontal="left" wrapText="1"/>
    </xf>
    <xf numFmtId="0" fontId="0" fillId="33" borderId="72" xfId="0" applyFill="1" applyBorder="1" applyAlignment="1">
      <alignment horizontal="left" wrapText="1"/>
    </xf>
    <xf numFmtId="0" fontId="19" fillId="33" borderId="59" xfId="0" applyFont="1" applyFill="1" applyBorder="1" applyAlignment="1">
      <alignment horizontal="left" wrapText="1"/>
    </xf>
    <xf numFmtId="0" fontId="19" fillId="33" borderId="56" xfId="0" applyFont="1" applyFill="1" applyBorder="1" applyAlignment="1">
      <alignment horizontal="left" wrapText="1"/>
    </xf>
    <xf numFmtId="0" fontId="19" fillId="33" borderId="46" xfId="0" applyFont="1" applyFill="1" applyBorder="1" applyAlignment="1">
      <alignment horizontal="left" wrapText="1"/>
    </xf>
    <xf numFmtId="0" fontId="18" fillId="33" borderId="66" xfId="0" applyFont="1" applyFill="1" applyBorder="1" applyAlignment="1">
      <alignment horizontal="left" vertical="center"/>
    </xf>
    <xf numFmtId="0" fontId="21" fillId="33" borderId="88" xfId="0" applyFont="1" applyFill="1" applyBorder="1" applyAlignment="1">
      <alignment horizontal="left" wrapText="1"/>
    </xf>
    <xf numFmtId="0" fontId="21" fillId="33" borderId="67" xfId="0" applyFont="1" applyFill="1" applyBorder="1" applyAlignment="1">
      <alignment horizontal="left" wrapText="1"/>
    </xf>
    <xf numFmtId="0" fontId="21" fillId="33" borderId="86" xfId="0" applyFont="1" applyFill="1" applyBorder="1" applyAlignment="1">
      <alignment horizontal="left" wrapText="1" shrinkToFit="1"/>
    </xf>
    <xf numFmtId="0" fontId="21" fillId="33" borderId="80" xfId="0" applyFont="1" applyFill="1" applyBorder="1" applyAlignment="1">
      <alignment horizontal="left" wrapText="1" shrinkToFit="1"/>
    </xf>
    <xf numFmtId="0" fontId="18" fillId="33" borderId="38" xfId="64" applyFont="1" applyFill="1" applyBorder="1" applyAlignment="1">
      <alignment horizontal="center" vertical="center"/>
    </xf>
    <xf numFmtId="0" fontId="18" fillId="33" borderId="66" xfId="64" applyFont="1" applyFill="1" applyBorder="1" applyAlignment="1">
      <alignment horizontal="center" vertical="center"/>
    </xf>
    <xf numFmtId="0" fontId="18" fillId="33" borderId="79" xfId="64" applyFont="1" applyFill="1" applyBorder="1" applyAlignment="1">
      <alignment horizontal="center" vertical="center"/>
    </xf>
    <xf numFmtId="0" fontId="18" fillId="33" borderId="58" xfId="64" applyFont="1" applyFill="1" applyBorder="1" applyAlignment="1">
      <alignment horizontal="center" vertical="center"/>
    </xf>
    <xf numFmtId="0" fontId="18" fillId="33" borderId="81" xfId="64" applyFont="1" applyFill="1" applyBorder="1" applyAlignment="1">
      <alignment horizontal="center" vertical="center"/>
    </xf>
    <xf numFmtId="0" fontId="18" fillId="33" borderId="65" xfId="64" applyFont="1" applyFill="1" applyBorder="1" applyAlignment="1">
      <alignment horizontal="center" vertical="center"/>
    </xf>
    <xf numFmtId="0" fontId="15" fillId="33" borderId="38" xfId="64" applyFont="1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21" fillId="33" borderId="17" xfId="0" applyFont="1" applyFill="1" applyBorder="1" applyAlignment="1">
      <alignment horizontal="left" wrapText="1"/>
    </xf>
    <xf numFmtId="0" fontId="0" fillId="33" borderId="47" xfId="0" applyFill="1" applyBorder="1" applyAlignment="1">
      <alignment horizontal="left" wrapText="1"/>
    </xf>
    <xf numFmtId="0" fontId="0" fillId="33" borderId="18" xfId="0" applyFill="1" applyBorder="1" applyAlignment="1">
      <alignment horizontal="left" wrapText="1"/>
    </xf>
    <xf numFmtId="0" fontId="21" fillId="33" borderId="28" xfId="0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18" fillId="33" borderId="69" xfId="0" applyFont="1" applyFill="1" applyBorder="1" applyAlignment="1">
      <alignment horizontal="center"/>
    </xf>
    <xf numFmtId="0" fontId="0" fillId="33" borderId="68" xfId="0" applyFont="1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52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 wrapText="1"/>
    </xf>
    <xf numFmtId="0" fontId="0" fillId="33" borderId="52" xfId="0" applyFill="1" applyBorder="1" applyAlignment="1">
      <alignment horizontal="center"/>
    </xf>
    <xf numFmtId="0" fontId="0" fillId="33" borderId="68" xfId="0" applyFont="1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9" fillId="33" borderId="42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37" fillId="33" borderId="88" xfId="0" applyFont="1" applyFill="1" applyBorder="1" applyAlignment="1">
      <alignment horizontal="left" vertical="center" wrapText="1"/>
    </xf>
    <xf numFmtId="0" fontId="1" fillId="33" borderId="71" xfId="0" applyFont="1" applyFill="1" applyBorder="1" applyAlignment="1">
      <alignment horizontal="left" vertical="center" wrapText="1"/>
    </xf>
    <xf numFmtId="0" fontId="1" fillId="33" borderId="67" xfId="0" applyFont="1" applyFill="1" applyBorder="1" applyAlignment="1">
      <alignment horizontal="left" vertical="center" wrapText="1"/>
    </xf>
    <xf numFmtId="0" fontId="28" fillId="33" borderId="83" xfId="0" applyFont="1" applyFill="1" applyBorder="1" applyAlignment="1">
      <alignment horizontal="left" vertical="center" wrapText="1"/>
    </xf>
    <xf numFmtId="0" fontId="28" fillId="33" borderId="69" xfId="0" applyFont="1" applyFill="1" applyBorder="1" applyAlignment="1">
      <alignment horizontal="left" vertical="center" wrapText="1"/>
    </xf>
    <xf numFmtId="0" fontId="28" fillId="33" borderId="86" xfId="0" applyFont="1" applyFill="1" applyBorder="1" applyAlignment="1">
      <alignment horizontal="left" vertical="center" wrapText="1"/>
    </xf>
    <xf numFmtId="0" fontId="28" fillId="33" borderId="84" xfId="0" applyFont="1" applyFill="1" applyBorder="1" applyAlignment="1">
      <alignment horizontal="left" vertical="center" wrapText="1"/>
    </xf>
    <xf numFmtId="0" fontId="28" fillId="33" borderId="87" xfId="0" applyFont="1" applyFill="1" applyBorder="1" applyAlignment="1">
      <alignment horizontal="left" vertical="center" wrapText="1"/>
    </xf>
    <xf numFmtId="0" fontId="38" fillId="33" borderId="68" xfId="0" applyFont="1" applyFill="1" applyBorder="1" applyAlignment="1">
      <alignment vertical="center"/>
    </xf>
    <xf numFmtId="0" fontId="19" fillId="33" borderId="15" xfId="0" applyFont="1" applyFill="1" applyBorder="1" applyAlignment="1">
      <alignment horizontal="left" wrapText="1"/>
    </xf>
    <xf numFmtId="0" fontId="19" fillId="33" borderId="55" xfId="0" applyFont="1" applyFill="1" applyBorder="1" applyAlignment="1">
      <alignment horizontal="left" wrapText="1"/>
    </xf>
    <xf numFmtId="0" fontId="19" fillId="33" borderId="16" xfId="0" applyFont="1" applyFill="1" applyBorder="1" applyAlignment="1">
      <alignment horizontal="left" wrapText="1"/>
    </xf>
    <xf numFmtId="0" fontId="38" fillId="33" borderId="76" xfId="0" applyFont="1" applyFill="1" applyBorder="1" applyAlignment="1">
      <alignment horizontal="left" wrapText="1"/>
    </xf>
    <xf numFmtId="0" fontId="1" fillId="33" borderId="82" xfId="0" applyFont="1" applyFill="1" applyBorder="1" applyAlignment="1">
      <alignment horizontal="left" wrapText="1"/>
    </xf>
    <xf numFmtId="0" fontId="1" fillId="33" borderId="53" xfId="0" applyFont="1" applyFill="1" applyBorder="1" applyAlignment="1">
      <alignment horizontal="left" wrapText="1"/>
    </xf>
    <xf numFmtId="0" fontId="0" fillId="33" borderId="82" xfId="0" applyFill="1" applyBorder="1" applyAlignment="1">
      <alignment horizontal="center"/>
    </xf>
    <xf numFmtId="0" fontId="19" fillId="33" borderId="50" xfId="0" applyFont="1" applyFill="1" applyBorder="1" applyAlignment="1">
      <alignment horizontal="left" wrapText="1"/>
    </xf>
    <xf numFmtId="0" fontId="18" fillId="33" borderId="69" xfId="64" applyFont="1" applyFill="1" applyBorder="1" applyAlignment="1">
      <alignment horizontal="center" vertical="center"/>
    </xf>
    <xf numFmtId="0" fontId="18" fillId="33" borderId="32" xfId="64" applyFont="1" applyFill="1" applyBorder="1" applyAlignment="1">
      <alignment horizontal="center" vertical="center"/>
    </xf>
    <xf numFmtId="0" fontId="37" fillId="33" borderId="83" xfId="0" applyFont="1" applyFill="1" applyBorder="1" applyAlignment="1">
      <alignment horizontal="left" wrapText="1"/>
    </xf>
    <xf numFmtId="0" fontId="37" fillId="33" borderId="69" xfId="0" applyFont="1" applyFill="1" applyBorder="1" applyAlignment="1">
      <alignment horizontal="left" wrapText="1"/>
    </xf>
    <xf numFmtId="0" fontId="37" fillId="33" borderId="32" xfId="0" applyFont="1" applyFill="1" applyBorder="1" applyAlignment="1">
      <alignment horizontal="left" wrapText="1"/>
    </xf>
    <xf numFmtId="0" fontId="37" fillId="33" borderId="38" xfId="0" applyFont="1" applyFill="1" applyBorder="1" applyAlignment="1">
      <alignment horizontal="left" wrapText="1"/>
    </xf>
    <xf numFmtId="0" fontId="37" fillId="33" borderId="42" xfId="0" applyFont="1" applyFill="1" applyBorder="1" applyAlignment="1">
      <alignment horizontal="left" wrapText="1"/>
    </xf>
    <xf numFmtId="0" fontId="37" fillId="33" borderId="66" xfId="0" applyFont="1" applyFill="1" applyBorder="1" applyAlignment="1">
      <alignment horizontal="left" wrapText="1"/>
    </xf>
    <xf numFmtId="0" fontId="19" fillId="33" borderId="67" xfId="0" applyFont="1" applyFill="1" applyBorder="1" applyAlignment="1">
      <alignment horizontal="left" wrapText="1"/>
    </xf>
    <xf numFmtId="0" fontId="21" fillId="33" borderId="50" xfId="0" applyFont="1" applyFill="1" applyBorder="1" applyAlignment="1">
      <alignment horizontal="left" wrapText="1"/>
    </xf>
    <xf numFmtId="0" fontId="0" fillId="33" borderId="43" xfId="0" applyFont="1" applyFill="1" applyBorder="1" applyAlignment="1">
      <alignment/>
    </xf>
    <xf numFmtId="0" fontId="33" fillId="33" borderId="62" xfId="0" applyFont="1" applyFill="1" applyBorder="1" applyAlignment="1">
      <alignment horizontal="center" vertical="center" textRotation="90" wrapText="1"/>
    </xf>
    <xf numFmtId="0" fontId="33" fillId="33" borderId="27" xfId="0" applyFont="1" applyFill="1" applyBorder="1" applyAlignment="1">
      <alignment horizontal="center" vertical="center" textRotation="90" wrapText="1"/>
    </xf>
    <xf numFmtId="0" fontId="33" fillId="33" borderId="45" xfId="0" applyFont="1" applyFill="1" applyBorder="1" applyAlignment="1">
      <alignment horizontal="center" vertical="center" textRotation="90" wrapText="1"/>
    </xf>
    <xf numFmtId="0" fontId="33" fillId="33" borderId="23" xfId="0" applyFont="1" applyFill="1" applyBorder="1" applyAlignment="1">
      <alignment horizontal="center" vertical="center" textRotation="90" wrapText="1"/>
    </xf>
    <xf numFmtId="0" fontId="33" fillId="33" borderId="64" xfId="0" applyFont="1" applyFill="1" applyBorder="1" applyAlignment="1">
      <alignment textRotation="90" wrapText="1"/>
    </xf>
    <xf numFmtId="0" fontId="33" fillId="33" borderId="24" xfId="0" applyFont="1" applyFill="1" applyBorder="1" applyAlignment="1">
      <alignment textRotation="90" wrapText="1"/>
    </xf>
    <xf numFmtId="0" fontId="33" fillId="33" borderId="23" xfId="0" applyFont="1" applyFill="1" applyBorder="1" applyAlignment="1">
      <alignment textRotation="90" wrapText="1"/>
    </xf>
    <xf numFmtId="0" fontId="0" fillId="33" borderId="35" xfId="0" applyFill="1" applyBorder="1" applyAlignment="1">
      <alignment horizontal="center" wrapText="1"/>
    </xf>
    <xf numFmtId="0" fontId="16" fillId="33" borderId="63" xfId="0" applyFont="1" applyFill="1" applyBorder="1" applyAlignment="1">
      <alignment horizontal="center" wrapText="1"/>
    </xf>
    <xf numFmtId="0" fontId="30" fillId="33" borderId="70" xfId="0" applyFont="1" applyFill="1" applyBorder="1" applyAlignment="1">
      <alignment horizontal="center" wrapText="1"/>
    </xf>
    <xf numFmtId="0" fontId="30" fillId="33" borderId="64" xfId="0" applyFont="1" applyFill="1" applyBorder="1" applyAlignment="1">
      <alignment horizontal="center" wrapText="1"/>
    </xf>
    <xf numFmtId="0" fontId="0" fillId="33" borderId="83" xfId="0" applyFont="1" applyFill="1" applyBorder="1" applyAlignment="1">
      <alignment wrapText="1"/>
    </xf>
    <xf numFmtId="0" fontId="0" fillId="33" borderId="41" xfId="0" applyFill="1" applyBorder="1" applyAlignment="1">
      <alignment horizontal="center" vertical="center" textRotation="90" wrapText="1"/>
    </xf>
    <xf numFmtId="0" fontId="0" fillId="33" borderId="24" xfId="0" applyFill="1" applyBorder="1" applyAlignment="1">
      <alignment horizontal="center" vertical="center" textRotation="90" wrapText="1"/>
    </xf>
    <xf numFmtId="0" fontId="0" fillId="33" borderId="48" xfId="0" applyFill="1" applyBorder="1" applyAlignment="1">
      <alignment/>
    </xf>
    <xf numFmtId="0" fontId="0" fillId="33" borderId="43" xfId="0" applyFont="1" applyFill="1" applyBorder="1" applyAlignment="1">
      <alignment horizontal="center"/>
    </xf>
    <xf numFmtId="0" fontId="12" fillId="0" borderId="0" xfId="64" applyFont="1" applyAlignment="1">
      <alignment horizontal="center" vertical="center" wrapText="1"/>
    </xf>
    <xf numFmtId="0" fontId="88" fillId="0" borderId="0" xfId="0" applyFont="1" applyAlignment="1">
      <alignment horizontal="center"/>
    </xf>
    <xf numFmtId="0" fontId="43" fillId="33" borderId="42" xfId="0" applyFont="1" applyFill="1" applyBorder="1" applyAlignment="1">
      <alignment/>
    </xf>
    <xf numFmtId="0" fontId="43" fillId="33" borderId="66" xfId="0" applyFont="1" applyFill="1" applyBorder="1" applyAlignment="1">
      <alignment/>
    </xf>
    <xf numFmtId="0" fontId="27" fillId="0" borderId="0" xfId="64" applyFont="1" applyAlignment="1">
      <alignment vertical="center"/>
    </xf>
    <xf numFmtId="0" fontId="9" fillId="33" borderId="66" xfId="0" applyFont="1" applyFill="1" applyBorder="1" applyAlignment="1">
      <alignment horizontal="left"/>
    </xf>
    <xf numFmtId="0" fontId="0" fillId="33" borderId="80" xfId="0" applyFont="1" applyFill="1" applyBorder="1" applyAlignment="1">
      <alignment/>
    </xf>
    <xf numFmtId="0" fontId="18" fillId="33" borderId="35" xfId="0" applyFont="1" applyFill="1" applyBorder="1" applyAlignment="1">
      <alignment horizontal="center" vertical="center"/>
    </xf>
    <xf numFmtId="0" fontId="18" fillId="33" borderId="82" xfId="0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0" fontId="38" fillId="33" borderId="55" xfId="0" applyFont="1" applyFill="1" applyBorder="1" applyAlignment="1">
      <alignment horizontal="left" wrapText="1"/>
    </xf>
    <xf numFmtId="0" fontId="38" fillId="33" borderId="16" xfId="0" applyFont="1" applyFill="1" applyBorder="1" applyAlignment="1">
      <alignment horizontal="left" wrapText="1"/>
    </xf>
    <xf numFmtId="0" fontId="0" fillId="33" borderId="88" xfId="0" applyFont="1" applyFill="1" applyBorder="1" applyAlignment="1">
      <alignment/>
    </xf>
    <xf numFmtId="0" fontId="0" fillId="33" borderId="71" xfId="0" applyFont="1" applyFill="1" applyBorder="1" applyAlignment="1">
      <alignment/>
    </xf>
    <xf numFmtId="0" fontId="0" fillId="33" borderId="67" xfId="0" applyFont="1" applyFill="1" applyBorder="1" applyAlignment="1">
      <alignment/>
    </xf>
    <xf numFmtId="0" fontId="28" fillId="33" borderId="86" xfId="0" applyFont="1" applyFill="1" applyBorder="1" applyAlignment="1">
      <alignment/>
    </xf>
    <xf numFmtId="0" fontId="28" fillId="33" borderId="28" xfId="0" applyFont="1" applyFill="1" applyBorder="1" applyAlignment="1">
      <alignment horizontal="right" wrapText="1"/>
    </xf>
    <xf numFmtId="0" fontId="0" fillId="33" borderId="21" xfId="0" applyFill="1" applyBorder="1" applyAlignment="1">
      <alignment horizontal="right" wrapText="1"/>
    </xf>
    <xf numFmtId="0" fontId="28" fillId="33" borderId="88" xfId="0" applyFont="1" applyFill="1" applyBorder="1" applyAlignment="1">
      <alignment wrapText="1"/>
    </xf>
    <xf numFmtId="0" fontId="0" fillId="33" borderId="71" xfId="0" applyFill="1" applyBorder="1" applyAlignment="1">
      <alignment wrapText="1"/>
    </xf>
    <xf numFmtId="0" fontId="0" fillId="33" borderId="67" xfId="0" applyFill="1" applyBorder="1" applyAlignment="1">
      <alignment wrapText="1"/>
    </xf>
    <xf numFmtId="0" fontId="18" fillId="33" borderId="57" xfId="0" applyFont="1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15" fillId="33" borderId="76" xfId="64" applyFont="1" applyFill="1" applyBorder="1" applyAlignment="1">
      <alignment horizontal="center" vertical="center"/>
    </xf>
    <xf numFmtId="0" fontId="15" fillId="33" borderId="82" xfId="64" applyFont="1" applyFill="1" applyBorder="1" applyAlignment="1">
      <alignment horizontal="center" vertical="center"/>
    </xf>
    <xf numFmtId="0" fontId="15" fillId="33" borderId="53" xfId="64" applyFont="1" applyFill="1" applyBorder="1" applyAlignment="1">
      <alignment horizontal="center" vertical="center"/>
    </xf>
    <xf numFmtId="0" fontId="38" fillId="33" borderId="69" xfId="0" applyFont="1" applyFill="1" applyBorder="1" applyAlignment="1">
      <alignment horizontal="left" wrapText="1"/>
    </xf>
    <xf numFmtId="0" fontId="19" fillId="33" borderId="22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 horizontal="left" wrapText="1"/>
    </xf>
    <xf numFmtId="0" fontId="19" fillId="33" borderId="14" xfId="0" applyFont="1" applyFill="1" applyBorder="1" applyAlignment="1">
      <alignment horizontal="left" wrapText="1"/>
    </xf>
    <xf numFmtId="0" fontId="18" fillId="33" borderId="83" xfId="0" applyFont="1" applyFill="1" applyBorder="1" applyAlignment="1">
      <alignment horizontal="center"/>
    </xf>
    <xf numFmtId="0" fontId="21" fillId="33" borderId="79" xfId="0" applyFont="1" applyFill="1" applyBorder="1" applyAlignment="1">
      <alignment horizontal="center"/>
    </xf>
    <xf numFmtId="0" fontId="21" fillId="33" borderId="30" xfId="0" applyFont="1" applyFill="1" applyBorder="1" applyAlignment="1">
      <alignment horizontal="center"/>
    </xf>
    <xf numFmtId="0" fontId="21" fillId="33" borderId="44" xfId="0" applyFont="1" applyFill="1" applyBorder="1" applyAlignment="1">
      <alignment horizontal="center"/>
    </xf>
    <xf numFmtId="0" fontId="21" fillId="33" borderId="31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0" fillId="33" borderId="76" xfId="0" applyFill="1" applyBorder="1" applyAlignment="1">
      <alignment horizontal="left" wrapText="1"/>
    </xf>
    <xf numFmtId="0" fontId="4" fillId="33" borderId="86" xfId="0" applyFont="1" applyFill="1" applyBorder="1" applyAlignment="1">
      <alignment horizontal="left" wrapText="1"/>
    </xf>
    <xf numFmtId="0" fontId="4" fillId="33" borderId="80" xfId="0" applyFont="1" applyFill="1" applyBorder="1" applyAlignment="1">
      <alignment horizontal="left" wrapText="1"/>
    </xf>
    <xf numFmtId="0" fontId="21" fillId="33" borderId="63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left"/>
    </xf>
    <xf numFmtId="0" fontId="28" fillId="33" borderId="88" xfId="0" applyFont="1" applyFill="1" applyBorder="1" applyAlignment="1">
      <alignment horizontal="left" wrapText="1"/>
    </xf>
    <xf numFmtId="0" fontId="18" fillId="33" borderId="52" xfId="0" applyFont="1" applyFill="1" applyBorder="1" applyAlignment="1">
      <alignment horizontal="left" vertical="center"/>
    </xf>
    <xf numFmtId="0" fontId="21" fillId="33" borderId="5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21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8" fillId="33" borderId="76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3" borderId="35" xfId="0" applyFont="1" applyFill="1" applyBorder="1" applyAlignment="1">
      <alignment horizontal="left"/>
    </xf>
    <xf numFmtId="0" fontId="19" fillId="33" borderId="76" xfId="0" applyFont="1" applyFill="1" applyBorder="1" applyAlignment="1">
      <alignment horizontal="left" vertical="top" wrapText="1"/>
    </xf>
    <xf numFmtId="0" fontId="19" fillId="33" borderId="82" xfId="0" applyFont="1" applyFill="1" applyBorder="1" applyAlignment="1">
      <alignment horizontal="left" vertical="top" wrapText="1"/>
    </xf>
    <xf numFmtId="0" fontId="19" fillId="33" borderId="53" xfId="0" applyFont="1" applyFill="1" applyBorder="1" applyAlignment="1">
      <alignment horizontal="left" vertical="top" wrapText="1"/>
    </xf>
    <xf numFmtId="0" fontId="9" fillId="33" borderId="49" xfId="0" applyFont="1" applyFill="1" applyBorder="1" applyAlignment="1">
      <alignment horizontal="left"/>
    </xf>
    <xf numFmtId="0" fontId="0" fillId="33" borderId="49" xfId="0" applyFill="1" applyBorder="1" applyAlignment="1">
      <alignment horizontal="left"/>
    </xf>
    <xf numFmtId="0" fontId="1" fillId="33" borderId="35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85" xfId="0" applyFont="1" applyFill="1" applyBorder="1" applyAlignment="1">
      <alignment horizontal="left" vertical="center" wrapText="1"/>
    </xf>
    <xf numFmtId="0" fontId="21" fillId="33" borderId="86" xfId="0" applyFont="1" applyFill="1" applyBorder="1" applyAlignment="1">
      <alignment horizontal="left" vertical="center" wrapText="1"/>
    </xf>
    <xf numFmtId="0" fontId="21" fillId="33" borderId="80" xfId="0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ДАТА" xfId="44"/>
    <cellStyle name="Currency" xfId="45"/>
    <cellStyle name="Заголовок 1" xfId="46"/>
    <cellStyle name="Заголовок 2" xfId="47"/>
    <cellStyle name="Заголовок 3" xfId="48"/>
    <cellStyle name="Заголовок 4" xfId="49"/>
    <cellStyle name="ЗАГОЛОВОК1" xfId="50"/>
    <cellStyle name="ЗАГОЛОВОК2" xfId="51"/>
    <cellStyle name="Итог" xfId="52"/>
    <cellStyle name="ИТОГОВЫЙ" xfId="53"/>
    <cellStyle name="Контрольная ячейка" xfId="54"/>
    <cellStyle name="Название" xfId="55"/>
    <cellStyle name="Нейтральный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" xfId="64"/>
    <cellStyle name="Текст предупреждения" xfId="65"/>
    <cellStyle name="ФИКСИРОВАННЫЙ" xfId="66"/>
    <cellStyle name="Comma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X556"/>
  <sheetViews>
    <sheetView showGridLines="0" showZeros="0" tabSelected="1" showOutlineSymbols="0" view="pageBreakPreview" zoomScale="80" zoomScaleNormal="75" zoomScaleSheetLayoutView="80" zoomScalePageLayoutView="0" workbookViewId="0" topLeftCell="R84">
      <selection activeCell="BE100" sqref="BE100"/>
    </sheetView>
  </sheetViews>
  <sheetFormatPr defaultColWidth="3.421875" defaultRowHeight="12.75"/>
  <cols>
    <col min="1" max="1" width="9.7109375" style="0" customWidth="1"/>
    <col min="2" max="12" width="3.7109375" style="0" customWidth="1"/>
    <col min="13" max="13" width="7.140625" style="0" customWidth="1"/>
    <col min="14" max="14" width="6.7109375" style="0" customWidth="1"/>
    <col min="15" max="16" width="7.140625" style="0" customWidth="1"/>
    <col min="17" max="17" width="6.8515625" style="0" customWidth="1"/>
    <col min="18" max="18" width="6.7109375" style="0" customWidth="1"/>
    <col min="19" max="19" width="6.28125" style="0" customWidth="1"/>
    <col min="20" max="20" width="7.57421875" style="11" customWidth="1"/>
    <col min="21" max="21" width="5.57421875" style="14" customWidth="1"/>
    <col min="22" max="22" width="10.140625" style="0" customWidth="1"/>
    <col min="23" max="33" width="3.7109375" style="0" customWidth="1"/>
    <col min="34" max="35" width="6.7109375" style="0" customWidth="1"/>
    <col min="36" max="36" width="8.28125" style="0" customWidth="1"/>
    <col min="37" max="37" width="6.7109375" style="0" customWidth="1"/>
    <col min="38" max="38" width="7.421875" style="0" customWidth="1"/>
    <col min="39" max="39" width="6.421875" style="0" customWidth="1"/>
    <col min="40" max="40" width="6.140625" style="0" customWidth="1"/>
    <col min="41" max="41" width="7.57421875" style="0" customWidth="1"/>
    <col min="42" max="42" width="7.28125" style="0" customWidth="1"/>
    <col min="43" max="43" width="9.8515625" style="0" customWidth="1"/>
    <col min="44" max="54" width="3.7109375" style="0" customWidth="1"/>
    <col min="55" max="55" width="7.57421875" style="0" customWidth="1"/>
    <col min="56" max="56" width="8.140625" style="0" customWidth="1"/>
    <col min="57" max="57" width="7.7109375" style="0" customWidth="1"/>
    <col min="58" max="58" width="6.8515625" style="0" customWidth="1"/>
    <col min="59" max="59" width="6.7109375" style="0" customWidth="1"/>
    <col min="60" max="60" width="6.140625" style="0" customWidth="1"/>
    <col min="61" max="61" width="6.7109375" style="0" customWidth="1"/>
    <col min="62" max="63" width="6.28125" style="0" customWidth="1"/>
    <col min="64" max="64" width="9.57421875" style="0" customWidth="1"/>
    <col min="65" max="75" width="3.7109375" style="0" customWidth="1"/>
    <col min="76" max="76" width="7.00390625" style="0" customWidth="1"/>
    <col min="77" max="77" width="9.00390625" style="0" customWidth="1"/>
    <col min="78" max="78" width="7.140625" style="0" customWidth="1"/>
    <col min="79" max="79" width="7.57421875" style="0" customWidth="1"/>
    <col min="80" max="80" width="5.8515625" style="0" customWidth="1"/>
    <col min="81" max="81" width="4.7109375" style="0" customWidth="1"/>
    <col min="82" max="84" width="7.00390625" style="0" customWidth="1"/>
    <col min="85" max="85" width="9.57421875" style="0" customWidth="1"/>
    <col min="86" max="96" width="3.7109375" style="0" customWidth="1"/>
    <col min="97" max="97" width="6.7109375" style="0" customWidth="1"/>
    <col min="98" max="98" width="6.140625" style="0" customWidth="1"/>
    <col min="99" max="99" width="7.140625" style="0" customWidth="1"/>
    <col min="100" max="100" width="6.8515625" style="0" customWidth="1"/>
    <col min="101" max="101" width="5.8515625" style="0" customWidth="1"/>
    <col min="102" max="102" width="5.57421875" style="0" customWidth="1"/>
    <col min="103" max="103" width="5.8515625" style="0" customWidth="1"/>
    <col min="104" max="105" width="6.28125" style="0" customWidth="1"/>
    <col min="106" max="106" width="9.7109375" style="0" customWidth="1"/>
    <col min="107" max="117" width="3.7109375" style="0" customWidth="1"/>
    <col min="118" max="118" width="6.28125" style="0" customWidth="1"/>
    <col min="119" max="119" width="6.7109375" style="0" customWidth="1"/>
    <col min="120" max="120" width="7.140625" style="0" customWidth="1"/>
    <col min="121" max="121" width="8.140625" style="0" customWidth="1"/>
    <col min="122" max="122" width="5.8515625" style="0" customWidth="1"/>
    <col min="123" max="123" width="5.57421875" style="0" customWidth="1"/>
    <col min="124" max="124" width="5.00390625" style="0" customWidth="1"/>
    <col min="125" max="125" width="6.57421875" style="11" customWidth="1"/>
  </cols>
  <sheetData>
    <row r="1" spans="20:125" ht="12.75" hidden="1">
      <c r="T1"/>
      <c r="U1"/>
      <c r="DU1"/>
    </row>
    <row r="2" spans="20:125" ht="12.75" hidden="1">
      <c r="T2"/>
      <c r="U2"/>
      <c r="DU2"/>
    </row>
    <row r="3" spans="20:125" ht="12.75" hidden="1">
      <c r="T3"/>
      <c r="U3"/>
      <c r="DU3"/>
    </row>
    <row r="4" spans="20:125" ht="12.75" hidden="1">
      <c r="T4"/>
      <c r="U4"/>
      <c r="DU4"/>
    </row>
    <row r="5" spans="20:125" ht="12.75" hidden="1">
      <c r="T5"/>
      <c r="U5"/>
      <c r="DU5"/>
    </row>
    <row r="6" spans="20:125" ht="12.75" hidden="1">
      <c r="T6"/>
      <c r="U6"/>
      <c r="DU6"/>
    </row>
    <row r="7" spans="20:125" ht="12.75">
      <c r="T7"/>
      <c r="U7"/>
      <c r="DU7"/>
    </row>
    <row r="8" spans="20:125" ht="12.75">
      <c r="T8"/>
      <c r="U8"/>
      <c r="DU8"/>
    </row>
    <row r="9" spans="20:125" ht="12.75">
      <c r="T9"/>
      <c r="U9"/>
      <c r="DU9"/>
    </row>
    <row r="10" spans="20:125" ht="12.75">
      <c r="T10"/>
      <c r="U10"/>
      <c r="DU10"/>
    </row>
    <row r="11" spans="20:125" ht="12.75">
      <c r="T11"/>
      <c r="U11"/>
      <c r="DU11"/>
    </row>
    <row r="12" spans="20:125" ht="12.75">
      <c r="T12"/>
      <c r="U12"/>
      <c r="DU12"/>
    </row>
    <row r="13" spans="20:125" ht="12.75">
      <c r="T13"/>
      <c r="U13"/>
      <c r="DU13"/>
    </row>
    <row r="14" spans="1:125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/>
      <c r="U14"/>
      <c r="DU14"/>
    </row>
    <row r="15" spans="1:125" ht="12.75" customHeight="1" hidden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/>
      <c r="U15"/>
      <c r="DU15"/>
    </row>
    <row r="16" spans="1:125" ht="12.75" customHeight="1" hidden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/>
      <c r="U16"/>
      <c r="DU16"/>
    </row>
    <row r="17" spans="1:125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199" t="s">
        <v>74</v>
      </c>
      <c r="U17" s="1199"/>
      <c r="V17" s="1199"/>
      <c r="W17" s="1199"/>
      <c r="X17" s="1199"/>
      <c r="Y17" s="1199"/>
      <c r="Z17" s="1199"/>
      <c r="AA17" s="1199"/>
      <c r="AB17" s="1199"/>
      <c r="AC17" s="1199"/>
      <c r="AD17" s="1199"/>
      <c r="AE17" s="1199"/>
      <c r="AF17" s="1199"/>
      <c r="AG17" s="1199"/>
      <c r="AH17" s="1199"/>
      <c r="AI17" s="1199"/>
      <c r="AJ17" s="1199"/>
      <c r="AK17" s="1199"/>
      <c r="AL17" s="1199"/>
      <c r="AM17" s="1199"/>
      <c r="AN17" s="1199"/>
      <c r="AO17" s="1199"/>
      <c r="AP17" s="1199"/>
      <c r="AQ17" s="1199"/>
      <c r="AR17" s="1199"/>
      <c r="AS17" s="1199"/>
      <c r="AT17" s="1199"/>
      <c r="AU17" s="1199"/>
      <c r="AV17" s="1199"/>
      <c r="AW17" s="1199"/>
      <c r="AX17" s="1199"/>
      <c r="AY17" s="1199"/>
      <c r="AZ17" s="1199"/>
      <c r="BA17" s="1199"/>
      <c r="BB17" s="1199"/>
      <c r="BC17" s="1199"/>
      <c r="BD17" s="1199"/>
      <c r="BE17" s="1199"/>
      <c r="BF17" s="1199"/>
      <c r="BG17" s="1199"/>
      <c r="BH17" s="1199"/>
      <c r="BI17" s="1199"/>
      <c r="BJ17" s="1199"/>
      <c r="BK17" s="1199"/>
      <c r="BL17" s="1199"/>
      <c r="BM17" s="1199"/>
      <c r="BN17" s="1199"/>
      <c r="BO17" s="1199"/>
      <c r="BP17" s="1199"/>
      <c r="BQ17" s="1199"/>
      <c r="BR17" s="1199"/>
      <c r="BS17" s="1199"/>
      <c r="BT17" s="1199"/>
      <c r="BU17" s="1199"/>
      <c r="BV17" s="1199"/>
      <c r="BW17" s="1199"/>
      <c r="BX17" s="1199"/>
      <c r="BY17" s="1199"/>
      <c r="BZ17" s="1199"/>
      <c r="CA17" s="1199"/>
      <c r="CB17" s="1199"/>
      <c r="CC17" s="1199"/>
      <c r="CD17" s="1199"/>
      <c r="CE17" s="1199"/>
      <c r="CF17" s="1199"/>
      <c r="CG17" s="1199"/>
      <c r="CH17" s="1199"/>
      <c r="CI17" s="1199"/>
      <c r="CJ17" s="1199"/>
      <c r="CK17" s="1199"/>
      <c r="CL17" s="1199"/>
      <c r="CM17" s="1199"/>
      <c r="CN17" s="1199"/>
      <c r="CO17" s="1199"/>
      <c r="CP17" s="1199"/>
      <c r="CQ17" s="1199"/>
      <c r="CR17" s="1199"/>
      <c r="CS17" s="1199"/>
      <c r="CT17" s="1199"/>
      <c r="CU17" s="1199"/>
      <c r="CV17" s="1199"/>
      <c r="CW17" s="1199"/>
      <c r="CX17" s="1199"/>
      <c r="DU17"/>
    </row>
    <row r="18" spans="1:125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199"/>
      <c r="U18" s="1199"/>
      <c r="V18" s="1199"/>
      <c r="W18" s="1199"/>
      <c r="X18" s="1199"/>
      <c r="Y18" s="1199"/>
      <c r="Z18" s="1199"/>
      <c r="AA18" s="1199"/>
      <c r="AB18" s="1199"/>
      <c r="AC18" s="1199"/>
      <c r="AD18" s="1199"/>
      <c r="AE18" s="1199"/>
      <c r="AF18" s="1199"/>
      <c r="AG18" s="1199"/>
      <c r="AH18" s="1199"/>
      <c r="AI18" s="1199"/>
      <c r="AJ18" s="1199"/>
      <c r="AK18" s="1199"/>
      <c r="AL18" s="1199"/>
      <c r="AM18" s="1199"/>
      <c r="AN18" s="1199"/>
      <c r="AO18" s="1199"/>
      <c r="AP18" s="1199"/>
      <c r="AQ18" s="1199"/>
      <c r="AR18" s="1199"/>
      <c r="AS18" s="1199"/>
      <c r="AT18" s="1199"/>
      <c r="AU18" s="1199"/>
      <c r="AV18" s="1199"/>
      <c r="AW18" s="1199"/>
      <c r="AX18" s="1199"/>
      <c r="AY18" s="1199"/>
      <c r="AZ18" s="1199"/>
      <c r="BA18" s="1199"/>
      <c r="BB18" s="1199"/>
      <c r="BC18" s="1199"/>
      <c r="BD18" s="1199"/>
      <c r="BE18" s="1199"/>
      <c r="BF18" s="1199"/>
      <c r="BG18" s="1199"/>
      <c r="BH18" s="1199"/>
      <c r="BI18" s="1199"/>
      <c r="BJ18" s="1199"/>
      <c r="BK18" s="1199"/>
      <c r="BL18" s="1199"/>
      <c r="BM18" s="1199"/>
      <c r="BN18" s="1199"/>
      <c r="BO18" s="1199"/>
      <c r="BP18" s="1199"/>
      <c r="BQ18" s="1199"/>
      <c r="BR18" s="1199"/>
      <c r="BS18" s="1199"/>
      <c r="BT18" s="1199"/>
      <c r="BU18" s="1199"/>
      <c r="BV18" s="1199"/>
      <c r="BW18" s="1199"/>
      <c r="BX18" s="1199"/>
      <c r="BY18" s="1199"/>
      <c r="BZ18" s="1199"/>
      <c r="CA18" s="1199"/>
      <c r="CB18" s="1199"/>
      <c r="CC18" s="1199"/>
      <c r="CD18" s="1199"/>
      <c r="CE18" s="1199"/>
      <c r="CF18" s="1199"/>
      <c r="CG18" s="1199"/>
      <c r="CH18" s="1199"/>
      <c r="CI18" s="1199"/>
      <c r="CJ18" s="1199"/>
      <c r="CK18" s="1199"/>
      <c r="CL18" s="1199"/>
      <c r="CM18" s="1199"/>
      <c r="CN18" s="1199"/>
      <c r="CO18" s="1199"/>
      <c r="CP18" s="1199"/>
      <c r="CQ18" s="1199"/>
      <c r="CR18" s="1199"/>
      <c r="CS18" s="1199"/>
      <c r="CT18" s="1199"/>
      <c r="CU18" s="1199"/>
      <c r="CV18" s="1199"/>
      <c r="CW18" s="1199"/>
      <c r="CX18" s="1199"/>
      <c r="DU18"/>
    </row>
    <row r="19" spans="1:125" ht="32.25" customHeight="1">
      <c r="A19" s="14"/>
      <c r="B19" s="52" t="s">
        <v>267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1199"/>
      <c r="U19" s="1199"/>
      <c r="V19" s="1199"/>
      <c r="W19" s="1199"/>
      <c r="X19" s="1199"/>
      <c r="Y19" s="1199"/>
      <c r="Z19" s="1199"/>
      <c r="AA19" s="1199"/>
      <c r="AB19" s="1199"/>
      <c r="AC19" s="1199"/>
      <c r="AD19" s="1199"/>
      <c r="AE19" s="1199"/>
      <c r="AF19" s="1199"/>
      <c r="AG19" s="1199"/>
      <c r="AH19" s="1199"/>
      <c r="AI19" s="1199"/>
      <c r="AJ19" s="1199"/>
      <c r="AK19" s="1199"/>
      <c r="AL19" s="1199"/>
      <c r="AM19" s="1199"/>
      <c r="AN19" s="1199"/>
      <c r="AO19" s="1199"/>
      <c r="AP19" s="1199"/>
      <c r="AQ19" s="1199"/>
      <c r="AR19" s="1199"/>
      <c r="AS19" s="1199"/>
      <c r="AT19" s="1199"/>
      <c r="AU19" s="1199"/>
      <c r="AV19" s="1199"/>
      <c r="AW19" s="1199"/>
      <c r="AX19" s="1199"/>
      <c r="AY19" s="1199"/>
      <c r="AZ19" s="1199"/>
      <c r="BA19" s="1199"/>
      <c r="BB19" s="1199"/>
      <c r="BC19" s="1199"/>
      <c r="BD19" s="1199"/>
      <c r="BE19" s="1199"/>
      <c r="BF19" s="1199"/>
      <c r="BG19" s="1199"/>
      <c r="BH19" s="1199"/>
      <c r="BI19" s="1199"/>
      <c r="BJ19" s="1199"/>
      <c r="BK19" s="1199"/>
      <c r="BL19" s="1199"/>
      <c r="BM19" s="1199"/>
      <c r="BN19" s="1199"/>
      <c r="BO19" s="1199"/>
      <c r="BP19" s="1199"/>
      <c r="BQ19" s="1199"/>
      <c r="BR19" s="1199"/>
      <c r="BS19" s="1199"/>
      <c r="BT19" s="1199"/>
      <c r="BU19" s="1199"/>
      <c r="BV19" s="1199"/>
      <c r="BW19" s="1199"/>
      <c r="BX19" s="1199"/>
      <c r="BY19" s="1199"/>
      <c r="BZ19" s="1199"/>
      <c r="CA19" s="1199"/>
      <c r="CB19" s="1199"/>
      <c r="CC19" s="1199"/>
      <c r="CD19" s="1199"/>
      <c r="CE19" s="1199"/>
      <c r="CF19" s="1199"/>
      <c r="CG19" s="1199"/>
      <c r="CH19" s="1199"/>
      <c r="CI19" s="1199"/>
      <c r="CJ19" s="1199"/>
      <c r="CK19" s="1199"/>
      <c r="CL19" s="1199"/>
      <c r="CM19" s="1199"/>
      <c r="CN19" s="1199"/>
      <c r="CO19" s="1199"/>
      <c r="CP19" s="1199"/>
      <c r="CQ19" s="1199"/>
      <c r="CR19" s="1199"/>
      <c r="CS19" s="1199"/>
      <c r="CT19" s="1199"/>
      <c r="CU19" s="1199"/>
      <c r="CV19" s="1199"/>
      <c r="CW19" s="1199"/>
      <c r="CX19" s="1199"/>
      <c r="DU19"/>
    </row>
    <row r="20" spans="1:125" ht="29.25" customHeight="1">
      <c r="A20" s="14"/>
      <c r="B20" s="52" t="s">
        <v>268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14"/>
      <c r="V20" s="5"/>
      <c r="W20" s="1076" t="s">
        <v>72</v>
      </c>
      <c r="X20" s="1076"/>
      <c r="Y20" s="1076"/>
      <c r="Z20" s="1076"/>
      <c r="AA20" s="1076"/>
      <c r="AB20" s="1076"/>
      <c r="AC20" s="1076"/>
      <c r="AD20" s="1076"/>
      <c r="AE20" s="1076"/>
      <c r="AF20" s="1076"/>
      <c r="AG20" s="1076"/>
      <c r="AH20" s="1076"/>
      <c r="AI20" s="1076"/>
      <c r="AJ20" s="1076"/>
      <c r="AK20" s="1076"/>
      <c r="AL20" s="1076"/>
      <c r="AM20" s="1076"/>
      <c r="AN20" s="1076"/>
      <c r="AO20" s="1076"/>
      <c r="AP20" s="1076"/>
      <c r="AQ20" s="1076"/>
      <c r="AR20" s="1076"/>
      <c r="AS20" s="1076"/>
      <c r="AT20" s="1076"/>
      <c r="AU20" s="1076"/>
      <c r="AV20" s="1076"/>
      <c r="AW20" s="1076"/>
      <c r="AX20" s="1076"/>
      <c r="AY20" s="1076"/>
      <c r="AZ20" s="1076"/>
      <c r="BA20" s="1076"/>
      <c r="BB20" s="1076"/>
      <c r="BC20" s="1076"/>
      <c r="BD20" s="1076"/>
      <c r="BE20" s="1076"/>
      <c r="BF20" s="1076"/>
      <c r="BG20" s="1076"/>
      <c r="BH20" s="1076"/>
      <c r="BI20" s="1076"/>
      <c r="BJ20" s="9"/>
      <c r="BK20" s="9"/>
      <c r="BL20" s="1202" t="s">
        <v>73</v>
      </c>
      <c r="BM20" s="1202"/>
      <c r="BN20" s="1202"/>
      <c r="BO20" s="1202"/>
      <c r="BP20" s="1202"/>
      <c r="BQ20" s="1202"/>
      <c r="BR20" s="1202"/>
      <c r="BS20" s="1202"/>
      <c r="BT20" s="1202"/>
      <c r="BU20" s="1202"/>
      <c r="BV20" s="1202"/>
      <c r="BW20" s="1202"/>
      <c r="BX20" s="1202"/>
      <c r="BY20" s="1202"/>
      <c r="BZ20" s="1202"/>
      <c r="CA20" s="1202"/>
      <c r="CB20" s="1202"/>
      <c r="CC20" s="1202"/>
      <c r="CD20" s="1202"/>
      <c r="CE20" s="1202"/>
      <c r="CF20" s="1202"/>
      <c r="CG20" s="1202"/>
      <c r="CH20" s="1202"/>
      <c r="CI20" s="1202"/>
      <c r="CJ20" s="1202"/>
      <c r="CK20" s="1202"/>
      <c r="CL20" s="1202"/>
      <c r="CM20" s="1202"/>
      <c r="CN20" s="1202"/>
      <c r="CO20" s="1202"/>
      <c r="CP20" s="1202"/>
      <c r="CQ20" s="1202"/>
      <c r="CR20" s="1202"/>
      <c r="CS20" s="1202"/>
      <c r="CT20" s="1202"/>
      <c r="CU20" s="1202"/>
      <c r="CV20" s="1202"/>
      <c r="CW20" s="1202"/>
      <c r="CX20" s="2"/>
      <c r="CY20" s="2"/>
      <c r="CZ20" s="2"/>
      <c r="DA20" s="2"/>
      <c r="DB20" s="2"/>
      <c r="DC20" s="1198" t="s">
        <v>314</v>
      </c>
      <c r="DD20" s="1198"/>
      <c r="DE20" s="1198"/>
      <c r="DF20" s="1198"/>
      <c r="DG20" s="1198"/>
      <c r="DH20" s="1198"/>
      <c r="DI20" s="1198"/>
      <c r="DJ20" s="1198"/>
      <c r="DK20" s="1198"/>
      <c r="DL20" s="1198"/>
      <c r="DM20" s="1198"/>
      <c r="DN20" s="1198"/>
      <c r="DO20" s="1198"/>
      <c r="DP20" s="1198"/>
      <c r="DQ20" s="1198"/>
      <c r="DR20" s="1198"/>
      <c r="DS20" s="1198"/>
      <c r="DT20" s="1198"/>
      <c r="DU20" s="14"/>
    </row>
    <row r="21" spans="1:125" ht="16.5" customHeight="1">
      <c r="A21" s="14"/>
      <c r="B21" s="52" t="s">
        <v>269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14"/>
      <c r="V21" s="5"/>
      <c r="W21" s="1076"/>
      <c r="X21" s="1076"/>
      <c r="Y21" s="1076"/>
      <c r="Z21" s="1076"/>
      <c r="AA21" s="1076"/>
      <c r="AB21" s="1076"/>
      <c r="AC21" s="1076"/>
      <c r="AD21" s="1076"/>
      <c r="AE21" s="1076"/>
      <c r="AF21" s="1076"/>
      <c r="AG21" s="1076"/>
      <c r="AH21" s="1076"/>
      <c r="AI21" s="1076"/>
      <c r="AJ21" s="1076"/>
      <c r="AK21" s="1076"/>
      <c r="AL21" s="1076"/>
      <c r="AM21" s="1076"/>
      <c r="AN21" s="1076"/>
      <c r="AO21" s="1076"/>
      <c r="AP21" s="1076"/>
      <c r="AQ21" s="1076"/>
      <c r="AR21" s="1076"/>
      <c r="AS21" s="1076"/>
      <c r="AT21" s="1076"/>
      <c r="AU21" s="1076"/>
      <c r="AV21" s="1076"/>
      <c r="AW21" s="1076"/>
      <c r="AX21" s="1076"/>
      <c r="AY21" s="1076"/>
      <c r="AZ21" s="1076"/>
      <c r="BA21" s="1076"/>
      <c r="BB21" s="1076"/>
      <c r="BC21" s="1076"/>
      <c r="BD21" s="1076"/>
      <c r="BE21" s="1076"/>
      <c r="BF21" s="1076"/>
      <c r="BG21" s="1076"/>
      <c r="BH21" s="1076"/>
      <c r="BI21" s="1076"/>
      <c r="BJ21" s="9"/>
      <c r="BK21" s="9"/>
      <c r="BL21" s="1202"/>
      <c r="BM21" s="1202"/>
      <c r="BN21" s="1202"/>
      <c r="BO21" s="1202"/>
      <c r="BP21" s="1202"/>
      <c r="BQ21" s="1202"/>
      <c r="BR21" s="1202"/>
      <c r="BS21" s="1202"/>
      <c r="BT21" s="1202"/>
      <c r="BU21" s="1202"/>
      <c r="BV21" s="1202"/>
      <c r="BW21" s="1202"/>
      <c r="BX21" s="1202"/>
      <c r="BY21" s="1202"/>
      <c r="BZ21" s="1202"/>
      <c r="CA21" s="1202"/>
      <c r="CB21" s="1202"/>
      <c r="CC21" s="1202"/>
      <c r="CD21" s="1202"/>
      <c r="CE21" s="1202"/>
      <c r="CF21" s="1202"/>
      <c r="CG21" s="1202"/>
      <c r="CH21" s="1202"/>
      <c r="CI21" s="1202"/>
      <c r="CJ21" s="1202"/>
      <c r="CK21" s="1202"/>
      <c r="CL21" s="1202"/>
      <c r="CM21" s="1202"/>
      <c r="CN21" s="1202"/>
      <c r="CO21" s="1202"/>
      <c r="CP21" s="1202"/>
      <c r="CQ21" s="1202"/>
      <c r="CR21" s="1202"/>
      <c r="CS21" s="1202"/>
      <c r="CT21" s="1202"/>
      <c r="CU21" s="1202"/>
      <c r="CV21" s="1202"/>
      <c r="CW21" s="1202"/>
      <c r="CX21" s="1"/>
      <c r="CY21" s="1"/>
      <c r="CZ21" s="1"/>
      <c r="DA21" s="1"/>
      <c r="DB21" s="1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14"/>
    </row>
    <row r="22" spans="1:125" ht="51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V22" s="5"/>
      <c r="W22" s="1076"/>
      <c r="X22" s="1076"/>
      <c r="Y22" s="1076"/>
      <c r="Z22" s="1076"/>
      <c r="AA22" s="1076"/>
      <c r="AB22" s="1076"/>
      <c r="AC22" s="1076"/>
      <c r="AD22" s="1076"/>
      <c r="AE22" s="1076"/>
      <c r="AF22" s="1076"/>
      <c r="AG22" s="1076"/>
      <c r="AH22" s="1076"/>
      <c r="AI22" s="1076"/>
      <c r="AJ22" s="1076"/>
      <c r="AK22" s="1076"/>
      <c r="AL22" s="1076"/>
      <c r="AM22" s="1076"/>
      <c r="AN22" s="1076"/>
      <c r="AO22" s="1076"/>
      <c r="AP22" s="1076"/>
      <c r="AQ22" s="1076"/>
      <c r="AR22" s="1076"/>
      <c r="AS22" s="1076"/>
      <c r="AT22" s="1076"/>
      <c r="AU22" s="1076"/>
      <c r="AV22" s="1076"/>
      <c r="AW22" s="1076"/>
      <c r="AX22" s="1076"/>
      <c r="AY22" s="1076"/>
      <c r="AZ22" s="1076"/>
      <c r="BA22" s="1076"/>
      <c r="BB22" s="1076"/>
      <c r="BC22" s="1076"/>
      <c r="BD22" s="1076"/>
      <c r="BE22" s="1076"/>
      <c r="BF22" s="1076"/>
      <c r="BG22" s="1076"/>
      <c r="BH22" s="1076"/>
      <c r="BI22" s="1076"/>
      <c r="BJ22" s="9"/>
      <c r="BK22" s="9"/>
      <c r="BL22" s="1202"/>
      <c r="BM22" s="1202"/>
      <c r="BN22" s="1202"/>
      <c r="BO22" s="1202"/>
      <c r="BP22" s="1202"/>
      <c r="BQ22" s="1202"/>
      <c r="BR22" s="1202"/>
      <c r="BS22" s="1202"/>
      <c r="BT22" s="1202"/>
      <c r="BU22" s="1202"/>
      <c r="BV22" s="1202"/>
      <c r="BW22" s="1202"/>
      <c r="BX22" s="1202"/>
      <c r="BY22" s="1202"/>
      <c r="BZ22" s="1202"/>
      <c r="CA22" s="1202"/>
      <c r="CB22" s="1202"/>
      <c r="CC22" s="1202"/>
      <c r="CD22" s="1202"/>
      <c r="CE22" s="1202"/>
      <c r="CF22" s="1202"/>
      <c r="CG22" s="1202"/>
      <c r="CH22" s="1202"/>
      <c r="CI22" s="1202"/>
      <c r="CJ22" s="1202"/>
      <c r="CK22" s="1202"/>
      <c r="CL22" s="1202"/>
      <c r="CM22" s="1202"/>
      <c r="CN22" s="1202"/>
      <c r="CO22" s="1202"/>
      <c r="CP22" s="1202"/>
      <c r="CQ22" s="1202"/>
      <c r="CR22" s="1202"/>
      <c r="CS22" s="1202"/>
      <c r="CT22" s="1202"/>
      <c r="CU22" s="1202"/>
      <c r="CV22" s="1202"/>
      <c r="CW22" s="1202"/>
      <c r="CX22" s="1"/>
      <c r="CY22" s="1"/>
      <c r="CZ22" s="1"/>
      <c r="DA22" s="1"/>
      <c r="DB22" s="1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14"/>
    </row>
    <row r="23" spans="1:125" ht="14.25" customHeight="1">
      <c r="A23" s="14"/>
      <c r="B23" s="14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14"/>
      <c r="V23" s="7"/>
      <c r="W23" s="1076"/>
      <c r="X23" s="1076"/>
      <c r="Y23" s="1076"/>
      <c r="Z23" s="1076"/>
      <c r="AA23" s="1076"/>
      <c r="AB23" s="1076"/>
      <c r="AC23" s="1076"/>
      <c r="AD23" s="1076"/>
      <c r="AE23" s="1076"/>
      <c r="AF23" s="1076"/>
      <c r="AG23" s="1076"/>
      <c r="AH23" s="1076"/>
      <c r="AI23" s="1076"/>
      <c r="AJ23" s="1076"/>
      <c r="AK23" s="1076"/>
      <c r="AL23" s="1076"/>
      <c r="AM23" s="1076"/>
      <c r="AN23" s="1076"/>
      <c r="AO23" s="1076"/>
      <c r="AP23" s="1076"/>
      <c r="AQ23" s="1076"/>
      <c r="AR23" s="1076"/>
      <c r="AS23" s="1076"/>
      <c r="AT23" s="1076"/>
      <c r="AU23" s="1076"/>
      <c r="AV23" s="1076"/>
      <c r="AW23" s="1076"/>
      <c r="AX23" s="1076"/>
      <c r="AY23" s="1076"/>
      <c r="AZ23" s="1076"/>
      <c r="BA23" s="1076"/>
      <c r="BB23" s="1076"/>
      <c r="BC23" s="1076"/>
      <c r="BD23" s="1076"/>
      <c r="BE23" s="1076"/>
      <c r="BF23" s="1076"/>
      <c r="BG23" s="1076"/>
      <c r="BH23" s="1076"/>
      <c r="BI23" s="1076"/>
      <c r="BJ23" s="9"/>
      <c r="BK23" s="9"/>
      <c r="BL23" s="1202"/>
      <c r="BM23" s="1202"/>
      <c r="BN23" s="1202"/>
      <c r="BO23" s="1202"/>
      <c r="BP23" s="1202"/>
      <c r="BQ23" s="1202"/>
      <c r="BR23" s="1202"/>
      <c r="BS23" s="1202"/>
      <c r="BT23" s="1202"/>
      <c r="BU23" s="1202"/>
      <c r="BV23" s="1202"/>
      <c r="BW23" s="1202"/>
      <c r="BX23" s="1202"/>
      <c r="BY23" s="1202"/>
      <c r="BZ23" s="1202"/>
      <c r="CA23" s="1202"/>
      <c r="CB23" s="1202"/>
      <c r="CC23" s="1202"/>
      <c r="CD23" s="1202"/>
      <c r="CE23" s="1202"/>
      <c r="CF23" s="1202"/>
      <c r="CG23" s="1202"/>
      <c r="CH23" s="1202"/>
      <c r="CI23" s="1202"/>
      <c r="CJ23" s="1202"/>
      <c r="CK23" s="1202"/>
      <c r="CL23" s="1202"/>
      <c r="CM23" s="1202"/>
      <c r="CN23" s="1202"/>
      <c r="CO23" s="1202"/>
      <c r="CP23" s="1202"/>
      <c r="CQ23" s="1202"/>
      <c r="CR23" s="1202"/>
      <c r="CS23" s="1202"/>
      <c r="CT23" s="1202"/>
      <c r="CU23" s="1202"/>
      <c r="CV23" s="1202"/>
      <c r="CW23" s="1202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14"/>
    </row>
    <row r="24" spans="1:125" ht="15" customHeight="1" hidden="1">
      <c r="A24" s="14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14"/>
      <c r="V24" s="7"/>
      <c r="W24" s="1076"/>
      <c r="X24" s="1076"/>
      <c r="Y24" s="1076"/>
      <c r="Z24" s="1076"/>
      <c r="AA24" s="1076"/>
      <c r="AB24" s="1076"/>
      <c r="AC24" s="1076"/>
      <c r="AD24" s="1076"/>
      <c r="AE24" s="1076"/>
      <c r="AF24" s="1076"/>
      <c r="AG24" s="1076"/>
      <c r="AH24" s="1076"/>
      <c r="AI24" s="1076"/>
      <c r="AJ24" s="1076"/>
      <c r="AK24" s="1076"/>
      <c r="AL24" s="1076"/>
      <c r="AM24" s="1076"/>
      <c r="AN24" s="1076"/>
      <c r="AO24" s="1076"/>
      <c r="AP24" s="1076"/>
      <c r="AQ24" s="1076"/>
      <c r="AR24" s="1076"/>
      <c r="AS24" s="1076"/>
      <c r="AT24" s="1076"/>
      <c r="AU24" s="1076"/>
      <c r="AV24" s="1076"/>
      <c r="AW24" s="1076"/>
      <c r="AX24" s="1076"/>
      <c r="AY24" s="1076"/>
      <c r="AZ24" s="1076"/>
      <c r="BA24" s="1076"/>
      <c r="BB24" s="1076"/>
      <c r="BC24" s="1076"/>
      <c r="BD24" s="1076"/>
      <c r="BE24" s="1076"/>
      <c r="BF24" s="1076"/>
      <c r="BG24" s="1076"/>
      <c r="BH24" s="1076"/>
      <c r="BI24" s="1076"/>
      <c r="BJ24" s="9"/>
      <c r="BK24" s="9"/>
      <c r="BL24" s="1202"/>
      <c r="BM24" s="1202"/>
      <c r="BN24" s="1202"/>
      <c r="BO24" s="1202"/>
      <c r="BP24" s="1202"/>
      <c r="BQ24" s="1202"/>
      <c r="BR24" s="1202"/>
      <c r="BS24" s="1202"/>
      <c r="BT24" s="1202"/>
      <c r="BU24" s="1202"/>
      <c r="BV24" s="1202"/>
      <c r="BW24" s="1202"/>
      <c r="BX24" s="1202"/>
      <c r="BY24" s="1202"/>
      <c r="BZ24" s="1202"/>
      <c r="CA24" s="1202"/>
      <c r="CB24" s="1202"/>
      <c r="CC24" s="1202"/>
      <c r="CD24" s="1202"/>
      <c r="CE24" s="1202"/>
      <c r="CF24" s="1202"/>
      <c r="CG24" s="1202"/>
      <c r="CH24" s="1202"/>
      <c r="CI24" s="1202"/>
      <c r="CJ24" s="1202"/>
      <c r="CK24" s="1202"/>
      <c r="CL24" s="1202"/>
      <c r="CM24" s="1202"/>
      <c r="CN24" s="1202"/>
      <c r="CO24" s="1202"/>
      <c r="CP24" s="1202"/>
      <c r="CQ24" s="1202"/>
      <c r="CR24" s="1202"/>
      <c r="CS24" s="1202"/>
      <c r="CT24" s="1202"/>
      <c r="CU24" s="1202"/>
      <c r="CV24" s="1202"/>
      <c r="CW24" s="1202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14"/>
    </row>
    <row r="25" spans="1:125" ht="15" customHeight="1" hidden="1">
      <c r="A25" s="14"/>
      <c r="B25" s="54"/>
      <c r="C25" s="55"/>
      <c r="D25" s="55"/>
      <c r="E25" s="54"/>
      <c r="F25" s="54"/>
      <c r="G25" s="54"/>
      <c r="H25" s="54"/>
      <c r="I25" s="54"/>
      <c r="J25" s="54"/>
      <c r="K25" s="56"/>
      <c r="L25" s="57"/>
      <c r="M25" s="14"/>
      <c r="N25" s="14"/>
      <c r="O25" s="14"/>
      <c r="P25" s="14"/>
      <c r="Q25" s="14"/>
      <c r="R25" s="14"/>
      <c r="S25" s="14"/>
      <c r="T25" s="14"/>
      <c r="W25" s="1076"/>
      <c r="X25" s="1076"/>
      <c r="Y25" s="1076"/>
      <c r="Z25" s="1076"/>
      <c r="AA25" s="1076"/>
      <c r="AB25" s="1076"/>
      <c r="AC25" s="1076"/>
      <c r="AD25" s="1076"/>
      <c r="AE25" s="1076"/>
      <c r="AF25" s="1076"/>
      <c r="AG25" s="1076"/>
      <c r="AH25" s="1076"/>
      <c r="AI25" s="1076"/>
      <c r="AJ25" s="1076"/>
      <c r="AK25" s="1076"/>
      <c r="AL25" s="1076"/>
      <c r="AM25" s="1076"/>
      <c r="AN25" s="1076"/>
      <c r="AO25" s="1076"/>
      <c r="AP25" s="1076"/>
      <c r="AQ25" s="1076"/>
      <c r="AR25" s="1076"/>
      <c r="AS25" s="1076"/>
      <c r="AT25" s="1076"/>
      <c r="AU25" s="1076"/>
      <c r="AV25" s="1076"/>
      <c r="AW25" s="1076"/>
      <c r="AX25" s="1076"/>
      <c r="AY25" s="1076"/>
      <c r="AZ25" s="1076"/>
      <c r="BA25" s="1076"/>
      <c r="BB25" s="1076"/>
      <c r="BC25" s="1076"/>
      <c r="BD25" s="1076"/>
      <c r="BE25" s="1076"/>
      <c r="BF25" s="1076"/>
      <c r="BG25" s="1076"/>
      <c r="BH25" s="1076"/>
      <c r="BI25" s="1076"/>
      <c r="BJ25" s="9"/>
      <c r="BK25" s="9"/>
      <c r="BL25" s="1202"/>
      <c r="BM25" s="1202"/>
      <c r="BN25" s="1202"/>
      <c r="BO25" s="1202"/>
      <c r="BP25" s="1202"/>
      <c r="BQ25" s="1202"/>
      <c r="BR25" s="1202"/>
      <c r="BS25" s="1202"/>
      <c r="BT25" s="1202"/>
      <c r="BU25" s="1202"/>
      <c r="BV25" s="1202"/>
      <c r="BW25" s="1202"/>
      <c r="BX25" s="1202"/>
      <c r="BY25" s="1202"/>
      <c r="BZ25" s="1202"/>
      <c r="CA25" s="1202"/>
      <c r="CB25" s="1202"/>
      <c r="CC25" s="1202"/>
      <c r="CD25" s="1202"/>
      <c r="CE25" s="1202"/>
      <c r="CF25" s="1202"/>
      <c r="CG25" s="1202"/>
      <c r="CH25" s="1202"/>
      <c r="CI25" s="1202"/>
      <c r="CJ25" s="1202"/>
      <c r="CK25" s="1202"/>
      <c r="CL25" s="1202"/>
      <c r="CM25" s="1202"/>
      <c r="CN25" s="1202"/>
      <c r="CO25" s="1202"/>
      <c r="CP25" s="1202"/>
      <c r="CQ25" s="1202"/>
      <c r="CR25" s="1202"/>
      <c r="CS25" s="1202"/>
      <c r="CT25" s="1202"/>
      <c r="CU25" s="1202"/>
      <c r="CV25" s="1202"/>
      <c r="CW25" s="1202"/>
      <c r="CX25" s="4"/>
      <c r="CY25" s="4"/>
      <c r="CZ25" s="4"/>
      <c r="DA25" s="4"/>
      <c r="DU25" s="14"/>
    </row>
    <row r="26" spans="1:125" ht="15" customHeight="1" hidden="1">
      <c r="A26" s="14"/>
      <c r="B26" s="54"/>
      <c r="C26" s="55"/>
      <c r="D26" s="55"/>
      <c r="E26" s="54"/>
      <c r="F26" s="54"/>
      <c r="G26" s="54"/>
      <c r="H26" s="54"/>
      <c r="I26" s="54"/>
      <c r="J26" s="54"/>
      <c r="K26" s="56"/>
      <c r="L26" s="57"/>
      <c r="M26" s="14"/>
      <c r="N26" s="14"/>
      <c r="O26" s="14"/>
      <c r="P26" s="14"/>
      <c r="Q26" s="14"/>
      <c r="R26" s="14"/>
      <c r="S26" s="14"/>
      <c r="T26" s="14"/>
      <c r="W26" s="1076"/>
      <c r="X26" s="1076"/>
      <c r="Y26" s="1076"/>
      <c r="Z26" s="1076"/>
      <c r="AA26" s="1076"/>
      <c r="AB26" s="1076"/>
      <c r="AC26" s="1076"/>
      <c r="AD26" s="1076"/>
      <c r="AE26" s="1076"/>
      <c r="AF26" s="1076"/>
      <c r="AG26" s="1076"/>
      <c r="AH26" s="1076"/>
      <c r="AI26" s="1076"/>
      <c r="AJ26" s="1076"/>
      <c r="AK26" s="1076"/>
      <c r="AL26" s="1076"/>
      <c r="AM26" s="1076"/>
      <c r="AN26" s="1076"/>
      <c r="AO26" s="1076"/>
      <c r="AP26" s="1076"/>
      <c r="AQ26" s="1076"/>
      <c r="AR26" s="1076"/>
      <c r="AS26" s="1076"/>
      <c r="AT26" s="1076"/>
      <c r="AU26" s="1076"/>
      <c r="AV26" s="1076"/>
      <c r="AW26" s="1076"/>
      <c r="AX26" s="1076"/>
      <c r="AY26" s="1076"/>
      <c r="AZ26" s="1076"/>
      <c r="BA26" s="1076"/>
      <c r="BB26" s="1076"/>
      <c r="BC26" s="1076"/>
      <c r="BD26" s="1076"/>
      <c r="BE26" s="1076"/>
      <c r="BF26" s="1076"/>
      <c r="BG26" s="1076"/>
      <c r="BH26" s="1076"/>
      <c r="BI26" s="1076"/>
      <c r="BJ26" s="9"/>
      <c r="BK26" s="9"/>
      <c r="BL26" s="1202"/>
      <c r="BM26" s="1202"/>
      <c r="BN26" s="1202"/>
      <c r="BO26" s="1202"/>
      <c r="BP26" s="1202"/>
      <c r="BQ26" s="1202"/>
      <c r="BR26" s="1202"/>
      <c r="BS26" s="1202"/>
      <c r="BT26" s="1202"/>
      <c r="BU26" s="1202"/>
      <c r="BV26" s="1202"/>
      <c r="BW26" s="1202"/>
      <c r="BX26" s="1202"/>
      <c r="BY26" s="1202"/>
      <c r="BZ26" s="1202"/>
      <c r="CA26" s="1202"/>
      <c r="CB26" s="1202"/>
      <c r="CC26" s="1202"/>
      <c r="CD26" s="1202"/>
      <c r="CE26" s="1202"/>
      <c r="CF26" s="1202"/>
      <c r="CG26" s="1202"/>
      <c r="CH26" s="1202"/>
      <c r="CI26" s="1202"/>
      <c r="CJ26" s="1202"/>
      <c r="CK26" s="1202"/>
      <c r="CL26" s="1202"/>
      <c r="CM26" s="1202"/>
      <c r="CN26" s="1202"/>
      <c r="CO26" s="1202"/>
      <c r="CP26" s="1202"/>
      <c r="CQ26" s="1202"/>
      <c r="CR26" s="1202"/>
      <c r="CS26" s="1202"/>
      <c r="CT26" s="1202"/>
      <c r="CU26" s="1202"/>
      <c r="CV26" s="1202"/>
      <c r="CW26" s="1202"/>
      <c r="CX26" s="4"/>
      <c r="CY26" s="4"/>
      <c r="CZ26" s="4"/>
      <c r="DA26" s="4"/>
      <c r="DU26" s="14"/>
    </row>
    <row r="27" spans="1:125" ht="15" customHeight="1">
      <c r="A27" s="14"/>
      <c r="B27" s="54"/>
      <c r="C27" s="55"/>
      <c r="D27" s="55"/>
      <c r="E27" s="54"/>
      <c r="F27" s="54"/>
      <c r="G27" s="54"/>
      <c r="H27" s="54"/>
      <c r="I27" s="54"/>
      <c r="J27" s="54"/>
      <c r="K27" s="56"/>
      <c r="L27" s="57"/>
      <c r="M27" s="14"/>
      <c r="N27" s="14"/>
      <c r="O27" s="14"/>
      <c r="P27" s="14"/>
      <c r="Q27" s="14"/>
      <c r="R27" s="14"/>
      <c r="S27" s="14"/>
      <c r="T27" s="14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10"/>
      <c r="BM27" s="1057"/>
      <c r="BN27" s="1057"/>
      <c r="BO27" s="1057"/>
      <c r="BP27" s="1057"/>
      <c r="BQ27" s="1057"/>
      <c r="BR27" s="1057"/>
      <c r="BS27" s="1057"/>
      <c r="BT27" s="1057"/>
      <c r="BU27" s="1057"/>
      <c r="BV27" s="1057"/>
      <c r="BW27" s="1057"/>
      <c r="BX27" s="1057"/>
      <c r="BY27" s="1057"/>
      <c r="BZ27" s="1057"/>
      <c r="CA27" s="1057"/>
      <c r="CB27" s="1057"/>
      <c r="CC27" s="1057"/>
      <c r="CD27" s="1057"/>
      <c r="CE27" s="13"/>
      <c r="CF27" s="13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4"/>
      <c r="CY27" s="4"/>
      <c r="CZ27" s="4"/>
      <c r="DA27" s="4"/>
      <c r="DU27" s="14"/>
    </row>
    <row r="28" spans="2:125" ht="15" customHeight="1">
      <c r="B28" s="1057" t="s">
        <v>250</v>
      </c>
      <c r="C28" s="1057"/>
      <c r="D28" s="1057"/>
      <c r="E28" s="1057"/>
      <c r="F28" s="1057"/>
      <c r="G28" s="1057"/>
      <c r="H28" s="1057"/>
      <c r="I28" s="1057"/>
      <c r="J28" s="1057"/>
      <c r="K28" s="1057"/>
      <c r="L28" s="1057"/>
      <c r="M28" s="1057"/>
      <c r="N28" s="1057"/>
      <c r="O28" s="1057"/>
      <c r="P28" s="1057"/>
      <c r="Q28" s="1057"/>
      <c r="R28" s="1057"/>
      <c r="S28" s="1057"/>
      <c r="T28" s="14"/>
      <c r="V28" s="6"/>
      <c r="W28" s="1057" t="s">
        <v>251</v>
      </c>
      <c r="X28" s="1057"/>
      <c r="Y28" s="1057"/>
      <c r="Z28" s="1057"/>
      <c r="AA28" s="1057"/>
      <c r="AB28" s="1057"/>
      <c r="AC28" s="1057"/>
      <c r="AD28" s="1057"/>
      <c r="AE28" s="1057"/>
      <c r="AF28" s="1057"/>
      <c r="AG28" s="1057"/>
      <c r="AH28" s="1057"/>
      <c r="AI28" s="1057"/>
      <c r="AJ28" s="1057"/>
      <c r="AK28" s="1057"/>
      <c r="AL28" s="1057"/>
      <c r="AM28" s="1057"/>
      <c r="AN28" s="1057"/>
      <c r="AO28" s="13"/>
      <c r="AP28" s="13"/>
      <c r="AQ28" s="6"/>
      <c r="AR28" s="1057" t="s">
        <v>251</v>
      </c>
      <c r="AS28" s="1057"/>
      <c r="AT28" s="1057"/>
      <c r="AU28" s="1057"/>
      <c r="AV28" s="1057"/>
      <c r="AW28" s="1057"/>
      <c r="AX28" s="1057"/>
      <c r="AY28" s="1057"/>
      <c r="AZ28" s="1057"/>
      <c r="BA28" s="1057"/>
      <c r="BB28" s="1057"/>
      <c r="BC28" s="1057"/>
      <c r="BD28" s="1057"/>
      <c r="BE28" s="1057"/>
      <c r="BF28" s="1057"/>
      <c r="BG28" s="1057"/>
      <c r="BH28" s="1057"/>
      <c r="BI28" s="1057"/>
      <c r="BJ28" s="13"/>
      <c r="BK28" s="13"/>
      <c r="BL28" s="6"/>
      <c r="BM28" s="1057" t="s">
        <v>252</v>
      </c>
      <c r="BN28" s="1057"/>
      <c r="BO28" s="1057"/>
      <c r="BP28" s="1057"/>
      <c r="BQ28" s="1057"/>
      <c r="BR28" s="1057"/>
      <c r="BS28" s="1057"/>
      <c r="BT28" s="1057"/>
      <c r="BU28" s="1057"/>
      <c r="BV28" s="1057"/>
      <c r="BW28" s="1057"/>
      <c r="BX28" s="1057"/>
      <c r="BY28" s="1057"/>
      <c r="BZ28" s="1057"/>
      <c r="CA28" s="1057"/>
      <c r="CB28" s="1057"/>
      <c r="CC28" s="1057"/>
      <c r="CD28" s="1057"/>
      <c r="CE28" s="13"/>
      <c r="CF28" s="13"/>
      <c r="CG28" s="6"/>
      <c r="CH28" s="1057" t="s">
        <v>253</v>
      </c>
      <c r="CI28" s="1057"/>
      <c r="CJ28" s="1057"/>
      <c r="CK28" s="1057"/>
      <c r="CL28" s="1057"/>
      <c r="CM28" s="1057"/>
      <c r="CN28" s="1057"/>
      <c r="CO28" s="1057"/>
      <c r="CP28" s="1057"/>
      <c r="CQ28" s="1057"/>
      <c r="CR28" s="1057"/>
      <c r="CS28" s="1057"/>
      <c r="CT28" s="1057"/>
      <c r="CU28" s="1057"/>
      <c r="CV28" s="1057"/>
      <c r="CW28" s="1057"/>
      <c r="CX28" s="1057"/>
      <c r="CY28" s="1057"/>
      <c r="CZ28" s="13"/>
      <c r="DA28" s="13"/>
      <c r="DB28" s="6"/>
      <c r="DC28" s="1057" t="s">
        <v>254</v>
      </c>
      <c r="DD28" s="1057"/>
      <c r="DE28" s="1057"/>
      <c r="DF28" s="1057"/>
      <c r="DG28" s="1057"/>
      <c r="DH28" s="1057"/>
      <c r="DI28" s="1057"/>
      <c r="DJ28" s="1057"/>
      <c r="DK28" s="1057"/>
      <c r="DL28" s="1057"/>
      <c r="DM28" s="1057"/>
      <c r="DN28" s="1057"/>
      <c r="DO28" s="1057"/>
      <c r="DP28" s="1057"/>
      <c r="DQ28" s="1057"/>
      <c r="DR28" s="1057"/>
      <c r="DS28" s="1057"/>
      <c r="DT28" s="1057"/>
      <c r="DU28" s="1057"/>
    </row>
    <row r="29" spans="2:125" ht="18" customHeight="1" thickBot="1">
      <c r="B29" s="1057"/>
      <c r="C29" s="1057"/>
      <c r="D29" s="1057"/>
      <c r="E29" s="1057"/>
      <c r="F29" s="1057"/>
      <c r="G29" s="1057"/>
      <c r="H29" s="1057"/>
      <c r="I29" s="1057"/>
      <c r="J29" s="1057"/>
      <c r="K29" s="1057"/>
      <c r="L29" s="1057"/>
      <c r="M29" s="1057"/>
      <c r="N29" s="1057"/>
      <c r="O29" s="1057"/>
      <c r="P29" s="1057"/>
      <c r="Q29" s="1057"/>
      <c r="R29" s="1057"/>
      <c r="S29" s="1057"/>
      <c r="T29" s="14"/>
      <c r="V29" s="6"/>
      <c r="W29" s="1057"/>
      <c r="X29" s="1057"/>
      <c r="Y29" s="1057"/>
      <c r="Z29" s="1057"/>
      <c r="AA29" s="1057"/>
      <c r="AB29" s="1057"/>
      <c r="AC29" s="1057"/>
      <c r="AD29" s="1057"/>
      <c r="AE29" s="1057"/>
      <c r="AF29" s="1057"/>
      <c r="AG29" s="1057"/>
      <c r="AH29" s="1057"/>
      <c r="AI29" s="1057"/>
      <c r="AJ29" s="1057"/>
      <c r="AK29" s="1057"/>
      <c r="AL29" s="1057"/>
      <c r="AM29" s="1057"/>
      <c r="AN29" s="1057"/>
      <c r="AO29" s="13"/>
      <c r="AP29" s="13"/>
      <c r="AQ29" s="6"/>
      <c r="AR29" s="1057"/>
      <c r="AS29" s="1057"/>
      <c r="AT29" s="1057"/>
      <c r="AU29" s="1057"/>
      <c r="AV29" s="1057"/>
      <c r="AW29" s="1057"/>
      <c r="AX29" s="1057"/>
      <c r="AY29" s="1057"/>
      <c r="AZ29" s="1057"/>
      <c r="BA29" s="1057"/>
      <c r="BB29" s="1057"/>
      <c r="BC29" s="1057"/>
      <c r="BD29" s="1057"/>
      <c r="BE29" s="1057"/>
      <c r="BF29" s="1057"/>
      <c r="BG29" s="1057"/>
      <c r="BH29" s="1057"/>
      <c r="BI29" s="1057"/>
      <c r="BJ29" s="13"/>
      <c r="BK29" s="13"/>
      <c r="BL29" s="6"/>
      <c r="BM29" s="1057"/>
      <c r="BN29" s="1057"/>
      <c r="BO29" s="1057"/>
      <c r="BP29" s="1057"/>
      <c r="BQ29" s="1057"/>
      <c r="BR29" s="1057"/>
      <c r="BS29" s="1057"/>
      <c r="BT29" s="1057"/>
      <c r="BU29" s="1057"/>
      <c r="BV29" s="1057"/>
      <c r="BW29" s="1057"/>
      <c r="BX29" s="1057"/>
      <c r="BY29" s="1057"/>
      <c r="BZ29" s="1057"/>
      <c r="CA29" s="1057"/>
      <c r="CB29" s="1057"/>
      <c r="CC29" s="1057"/>
      <c r="CD29" s="1057"/>
      <c r="CE29" s="13"/>
      <c r="CF29" s="13"/>
      <c r="CG29" s="6"/>
      <c r="CH29" s="1058"/>
      <c r="CI29" s="1058"/>
      <c r="CJ29" s="1058"/>
      <c r="CK29" s="1058"/>
      <c r="CL29" s="1058"/>
      <c r="CM29" s="1058"/>
      <c r="CN29" s="1058"/>
      <c r="CO29" s="1058"/>
      <c r="CP29" s="1058"/>
      <c r="CQ29" s="1058"/>
      <c r="CR29" s="1058"/>
      <c r="CS29" s="1058"/>
      <c r="CT29" s="1058"/>
      <c r="CU29" s="1058"/>
      <c r="CV29" s="1058"/>
      <c r="CW29" s="1058"/>
      <c r="CX29" s="1058"/>
      <c r="CY29" s="1058"/>
      <c r="CZ29" s="13"/>
      <c r="DA29" s="13"/>
      <c r="DB29" s="6"/>
      <c r="DC29" s="1058"/>
      <c r="DD29" s="1058"/>
      <c r="DE29" s="1058"/>
      <c r="DF29" s="1058"/>
      <c r="DG29" s="1058"/>
      <c r="DH29" s="1058"/>
      <c r="DI29" s="1058"/>
      <c r="DJ29" s="1058"/>
      <c r="DK29" s="1058"/>
      <c r="DL29" s="1058"/>
      <c r="DM29" s="1058"/>
      <c r="DN29" s="1058"/>
      <c r="DO29" s="1058"/>
      <c r="DP29" s="1058"/>
      <c r="DQ29" s="1058"/>
      <c r="DR29" s="1058"/>
      <c r="DS29" s="1058"/>
      <c r="DT29" s="1058"/>
      <c r="DU29" s="1058"/>
    </row>
    <row r="30" spans="1:125" ht="21" customHeight="1" thickBot="1">
      <c r="A30" s="723" t="s">
        <v>316</v>
      </c>
      <c r="B30" s="1200"/>
      <c r="C30" s="1200"/>
      <c r="D30" s="1200"/>
      <c r="E30" s="1200"/>
      <c r="F30" s="1200"/>
      <c r="G30" s="1200"/>
      <c r="H30" s="1200"/>
      <c r="I30" s="1200"/>
      <c r="J30" s="1200"/>
      <c r="K30" s="1200"/>
      <c r="L30" s="1200"/>
      <c r="M30" s="1200"/>
      <c r="N30" s="1200"/>
      <c r="O30" s="1200"/>
      <c r="P30" s="1200"/>
      <c r="Q30" s="1200"/>
      <c r="R30" s="1200"/>
      <c r="S30" s="1200"/>
      <c r="T30" s="1201"/>
      <c r="U30" s="108"/>
      <c r="V30" s="723" t="s">
        <v>317</v>
      </c>
      <c r="W30" s="724"/>
      <c r="X30" s="724"/>
      <c r="Y30" s="724"/>
      <c r="Z30" s="724"/>
      <c r="AA30" s="724"/>
      <c r="AB30" s="724"/>
      <c r="AC30" s="724"/>
      <c r="AD30" s="724"/>
      <c r="AE30" s="724"/>
      <c r="AF30" s="724"/>
      <c r="AG30" s="724"/>
      <c r="AH30" s="724"/>
      <c r="AI30" s="724"/>
      <c r="AJ30" s="724"/>
      <c r="AK30" s="724"/>
      <c r="AL30" s="724"/>
      <c r="AM30" s="724"/>
      <c r="AN30" s="724"/>
      <c r="AO30" s="725"/>
      <c r="AP30" s="109"/>
      <c r="AQ30" s="723" t="s">
        <v>318</v>
      </c>
      <c r="AR30" s="724"/>
      <c r="AS30" s="724"/>
      <c r="AT30" s="724"/>
      <c r="AU30" s="724"/>
      <c r="AV30" s="724"/>
      <c r="AW30" s="724"/>
      <c r="AX30" s="724"/>
      <c r="AY30" s="724"/>
      <c r="AZ30" s="724"/>
      <c r="BA30" s="724"/>
      <c r="BB30" s="724"/>
      <c r="BC30" s="724"/>
      <c r="BD30" s="724"/>
      <c r="BE30" s="724"/>
      <c r="BF30" s="724"/>
      <c r="BG30" s="724"/>
      <c r="BH30" s="724"/>
      <c r="BI30" s="724"/>
      <c r="BJ30" s="725"/>
      <c r="BK30" s="109"/>
      <c r="BL30" s="723" t="s">
        <v>319</v>
      </c>
      <c r="BM30" s="724"/>
      <c r="BN30" s="724"/>
      <c r="BO30" s="724"/>
      <c r="BP30" s="724"/>
      <c r="BQ30" s="724"/>
      <c r="BR30" s="724"/>
      <c r="BS30" s="724"/>
      <c r="BT30" s="724"/>
      <c r="BU30" s="724"/>
      <c r="BV30" s="724"/>
      <c r="BW30" s="724"/>
      <c r="BX30" s="724"/>
      <c r="BY30" s="724"/>
      <c r="BZ30" s="724"/>
      <c r="CA30" s="724"/>
      <c r="CB30" s="724"/>
      <c r="CC30" s="724"/>
      <c r="CD30" s="724"/>
      <c r="CE30" s="725"/>
      <c r="CF30" s="109"/>
      <c r="CG30" s="990" t="s">
        <v>330</v>
      </c>
      <c r="CH30" s="903"/>
      <c r="CI30" s="903"/>
      <c r="CJ30" s="903"/>
      <c r="CK30" s="903"/>
      <c r="CL30" s="903"/>
      <c r="CM30" s="903"/>
      <c r="CN30" s="903"/>
      <c r="CO30" s="903"/>
      <c r="CP30" s="903"/>
      <c r="CQ30" s="903"/>
      <c r="CR30" s="903"/>
      <c r="CS30" s="903"/>
      <c r="CT30" s="903"/>
      <c r="CU30" s="903"/>
      <c r="CV30" s="903"/>
      <c r="CW30" s="903"/>
      <c r="CX30" s="903"/>
      <c r="CY30" s="903"/>
      <c r="CZ30" s="710"/>
      <c r="DA30" s="109"/>
      <c r="DB30" s="990" t="s">
        <v>329</v>
      </c>
      <c r="DC30" s="903"/>
      <c r="DD30" s="903"/>
      <c r="DE30" s="903"/>
      <c r="DF30" s="903"/>
      <c r="DG30" s="903"/>
      <c r="DH30" s="903"/>
      <c r="DI30" s="903"/>
      <c r="DJ30" s="903"/>
      <c r="DK30" s="903"/>
      <c r="DL30" s="903"/>
      <c r="DM30" s="903"/>
      <c r="DN30" s="903"/>
      <c r="DO30" s="903"/>
      <c r="DP30" s="903"/>
      <c r="DQ30" s="903"/>
      <c r="DR30" s="903"/>
      <c r="DS30" s="903"/>
      <c r="DT30" s="903"/>
      <c r="DU30" s="710"/>
    </row>
    <row r="31" spans="1:125" s="16" customFormat="1" ht="12.75" customHeight="1">
      <c r="A31" s="973" t="s">
        <v>3</v>
      </c>
      <c r="B31" s="974"/>
      <c r="C31" s="974"/>
      <c r="D31" s="974"/>
      <c r="E31" s="974"/>
      <c r="F31" s="974"/>
      <c r="G31" s="974"/>
      <c r="H31" s="974"/>
      <c r="I31" s="974"/>
      <c r="J31" s="974"/>
      <c r="K31" s="974"/>
      <c r="L31" s="975"/>
      <c r="M31" s="1055" t="s">
        <v>4</v>
      </c>
      <c r="N31" s="1056"/>
      <c r="O31" s="1055" t="s">
        <v>5</v>
      </c>
      <c r="P31" s="1073"/>
      <c r="Q31" s="1068" t="s">
        <v>51</v>
      </c>
      <c r="R31" s="1069"/>
      <c r="S31" s="1069"/>
      <c r="T31" s="1070"/>
      <c r="U31" s="109"/>
      <c r="V31" s="973" t="s">
        <v>3</v>
      </c>
      <c r="W31" s="1049"/>
      <c r="X31" s="1049"/>
      <c r="Y31" s="1049"/>
      <c r="Z31" s="1049"/>
      <c r="AA31" s="1049"/>
      <c r="AB31" s="1049"/>
      <c r="AC31" s="1049"/>
      <c r="AD31" s="1049"/>
      <c r="AE31" s="1049"/>
      <c r="AF31" s="1049"/>
      <c r="AG31" s="1133"/>
      <c r="AH31" s="1055" t="s">
        <v>4</v>
      </c>
      <c r="AI31" s="1056"/>
      <c r="AJ31" s="1055" t="s">
        <v>5</v>
      </c>
      <c r="AK31" s="1073"/>
      <c r="AL31" s="1068" t="s">
        <v>51</v>
      </c>
      <c r="AM31" s="1069"/>
      <c r="AN31" s="1069"/>
      <c r="AO31" s="1070"/>
      <c r="AP31" s="109"/>
      <c r="AQ31" s="973" t="s">
        <v>3</v>
      </c>
      <c r="AR31" s="974"/>
      <c r="AS31" s="974"/>
      <c r="AT31" s="974"/>
      <c r="AU31" s="974"/>
      <c r="AV31" s="974"/>
      <c r="AW31" s="974"/>
      <c r="AX31" s="974"/>
      <c r="AY31" s="974"/>
      <c r="AZ31" s="974"/>
      <c r="BA31" s="974"/>
      <c r="BB31" s="975"/>
      <c r="BC31" s="1055" t="s">
        <v>4</v>
      </c>
      <c r="BD31" s="1056"/>
      <c r="BE31" s="1055" t="s">
        <v>5</v>
      </c>
      <c r="BF31" s="1073"/>
      <c r="BG31" s="1068" t="s">
        <v>51</v>
      </c>
      <c r="BH31" s="1069"/>
      <c r="BI31" s="1069"/>
      <c r="BJ31" s="1070"/>
      <c r="BK31" s="109"/>
      <c r="BL31" s="973" t="s">
        <v>3</v>
      </c>
      <c r="BM31" s="974"/>
      <c r="BN31" s="974"/>
      <c r="BO31" s="974"/>
      <c r="BP31" s="974"/>
      <c r="BQ31" s="974"/>
      <c r="BR31" s="974"/>
      <c r="BS31" s="974"/>
      <c r="BT31" s="974"/>
      <c r="BU31" s="974"/>
      <c r="BV31" s="974"/>
      <c r="BW31" s="975"/>
      <c r="BX31" s="1055" t="s">
        <v>4</v>
      </c>
      <c r="BY31" s="1056"/>
      <c r="BZ31" s="1055" t="s">
        <v>5</v>
      </c>
      <c r="CA31" s="1073"/>
      <c r="CB31" s="1068" t="s">
        <v>51</v>
      </c>
      <c r="CC31" s="1069"/>
      <c r="CD31" s="1069"/>
      <c r="CE31" s="1070"/>
      <c r="CF31" s="109"/>
      <c r="CG31" s="973" t="s">
        <v>3</v>
      </c>
      <c r="CH31" s="974"/>
      <c r="CI31" s="974"/>
      <c r="CJ31" s="974"/>
      <c r="CK31" s="974"/>
      <c r="CL31" s="974"/>
      <c r="CM31" s="974"/>
      <c r="CN31" s="974"/>
      <c r="CO31" s="974"/>
      <c r="CP31" s="974"/>
      <c r="CQ31" s="974"/>
      <c r="CR31" s="975"/>
      <c r="CS31" s="1055" t="s">
        <v>4</v>
      </c>
      <c r="CT31" s="1056"/>
      <c r="CU31" s="1055" t="s">
        <v>5</v>
      </c>
      <c r="CV31" s="1073"/>
      <c r="CW31" s="1068" t="s">
        <v>51</v>
      </c>
      <c r="CX31" s="1069"/>
      <c r="CY31" s="1069"/>
      <c r="CZ31" s="1070"/>
      <c r="DA31" s="109"/>
      <c r="DB31" s="973" t="s">
        <v>3</v>
      </c>
      <c r="DC31" s="974"/>
      <c r="DD31" s="974"/>
      <c r="DE31" s="974"/>
      <c r="DF31" s="974"/>
      <c r="DG31" s="974"/>
      <c r="DH31" s="974"/>
      <c r="DI31" s="974"/>
      <c r="DJ31" s="974"/>
      <c r="DK31" s="974"/>
      <c r="DL31" s="974"/>
      <c r="DM31" s="975"/>
      <c r="DN31" s="1055" t="s">
        <v>4</v>
      </c>
      <c r="DO31" s="1056"/>
      <c r="DP31" s="1055" t="s">
        <v>5</v>
      </c>
      <c r="DQ31" s="1073"/>
      <c r="DR31" s="1068" t="s">
        <v>51</v>
      </c>
      <c r="DS31" s="1069"/>
      <c r="DT31" s="1069"/>
      <c r="DU31" s="1070"/>
    </row>
    <row r="32" spans="1:125" s="15" customFormat="1" ht="13.5" customHeight="1">
      <c r="A32" s="976"/>
      <c r="B32" s="884"/>
      <c r="C32" s="884"/>
      <c r="D32" s="884"/>
      <c r="E32" s="884"/>
      <c r="F32" s="884"/>
      <c r="G32" s="884"/>
      <c r="H32" s="884"/>
      <c r="I32" s="884"/>
      <c r="J32" s="884"/>
      <c r="K32" s="884"/>
      <c r="L32" s="977"/>
      <c r="M32" s="984">
        <v>17</v>
      </c>
      <c r="N32" s="985"/>
      <c r="O32" s="984">
        <v>22</v>
      </c>
      <c r="P32" s="1074"/>
      <c r="Q32" s="1059" t="s">
        <v>52</v>
      </c>
      <c r="R32" s="993" t="s">
        <v>53</v>
      </c>
      <c r="S32" s="1065" t="s">
        <v>48</v>
      </c>
      <c r="T32" s="1062" t="s">
        <v>54</v>
      </c>
      <c r="U32" s="110"/>
      <c r="V32" s="1000"/>
      <c r="W32" s="813"/>
      <c r="X32" s="813"/>
      <c r="Y32" s="813"/>
      <c r="Z32" s="813"/>
      <c r="AA32" s="813"/>
      <c r="AB32" s="813"/>
      <c r="AC32" s="813"/>
      <c r="AD32" s="813"/>
      <c r="AE32" s="813"/>
      <c r="AF32" s="813"/>
      <c r="AG32" s="1134"/>
      <c r="AH32" s="984">
        <v>17</v>
      </c>
      <c r="AI32" s="985"/>
      <c r="AJ32" s="984">
        <v>22</v>
      </c>
      <c r="AK32" s="1074"/>
      <c r="AL32" s="1059" t="s">
        <v>52</v>
      </c>
      <c r="AM32" s="993" t="s">
        <v>53</v>
      </c>
      <c r="AN32" s="1065" t="s">
        <v>48</v>
      </c>
      <c r="AO32" s="1062" t="s">
        <v>54</v>
      </c>
      <c r="AP32" s="111"/>
      <c r="AQ32" s="976"/>
      <c r="AR32" s="884"/>
      <c r="AS32" s="884"/>
      <c r="AT32" s="884"/>
      <c r="AU32" s="884"/>
      <c r="AV32" s="884"/>
      <c r="AW32" s="884"/>
      <c r="AX32" s="884"/>
      <c r="AY32" s="884"/>
      <c r="AZ32" s="884"/>
      <c r="BA32" s="884"/>
      <c r="BB32" s="977"/>
      <c r="BC32" s="984">
        <v>17</v>
      </c>
      <c r="BD32" s="985"/>
      <c r="BE32" s="984">
        <v>22</v>
      </c>
      <c r="BF32" s="1074"/>
      <c r="BG32" s="1059" t="s">
        <v>52</v>
      </c>
      <c r="BH32" s="993" t="s">
        <v>53</v>
      </c>
      <c r="BI32" s="1065" t="s">
        <v>48</v>
      </c>
      <c r="BJ32" s="1062" t="s">
        <v>54</v>
      </c>
      <c r="BK32" s="111"/>
      <c r="BL32" s="976"/>
      <c r="BM32" s="884"/>
      <c r="BN32" s="884"/>
      <c r="BO32" s="884"/>
      <c r="BP32" s="884"/>
      <c r="BQ32" s="884"/>
      <c r="BR32" s="884"/>
      <c r="BS32" s="884"/>
      <c r="BT32" s="884"/>
      <c r="BU32" s="884"/>
      <c r="BV32" s="884"/>
      <c r="BW32" s="977"/>
      <c r="BX32" s="984">
        <v>17</v>
      </c>
      <c r="BY32" s="985"/>
      <c r="BZ32" s="984">
        <v>22</v>
      </c>
      <c r="CA32" s="1074"/>
      <c r="CB32" s="1059" t="s">
        <v>52</v>
      </c>
      <c r="CC32" s="993" t="s">
        <v>53</v>
      </c>
      <c r="CD32" s="1065" t="s">
        <v>48</v>
      </c>
      <c r="CE32" s="1062" t="s">
        <v>54</v>
      </c>
      <c r="CF32" s="111"/>
      <c r="CG32" s="976"/>
      <c r="CH32" s="884"/>
      <c r="CI32" s="884"/>
      <c r="CJ32" s="884"/>
      <c r="CK32" s="884"/>
      <c r="CL32" s="884"/>
      <c r="CM32" s="884"/>
      <c r="CN32" s="884"/>
      <c r="CO32" s="884"/>
      <c r="CP32" s="884"/>
      <c r="CQ32" s="884"/>
      <c r="CR32" s="977"/>
      <c r="CS32" s="984">
        <v>17</v>
      </c>
      <c r="CT32" s="985"/>
      <c r="CU32" s="984">
        <v>22</v>
      </c>
      <c r="CV32" s="1074"/>
      <c r="CW32" s="1059" t="s">
        <v>52</v>
      </c>
      <c r="CX32" s="993" t="s">
        <v>53</v>
      </c>
      <c r="CY32" s="1065" t="s">
        <v>48</v>
      </c>
      <c r="CZ32" s="1062" t="s">
        <v>54</v>
      </c>
      <c r="DA32" s="111"/>
      <c r="DB32" s="976"/>
      <c r="DC32" s="884"/>
      <c r="DD32" s="884"/>
      <c r="DE32" s="884"/>
      <c r="DF32" s="884"/>
      <c r="DG32" s="884"/>
      <c r="DH32" s="884"/>
      <c r="DI32" s="884"/>
      <c r="DJ32" s="884"/>
      <c r="DK32" s="884"/>
      <c r="DL32" s="884"/>
      <c r="DM32" s="977"/>
      <c r="DN32" s="984">
        <v>17</v>
      </c>
      <c r="DO32" s="985"/>
      <c r="DP32" s="984">
        <v>22</v>
      </c>
      <c r="DQ32" s="1074"/>
      <c r="DR32" s="1059" t="s">
        <v>52</v>
      </c>
      <c r="DS32" s="993" t="s">
        <v>53</v>
      </c>
      <c r="DT32" s="1065" t="s">
        <v>48</v>
      </c>
      <c r="DU32" s="1062" t="s">
        <v>54</v>
      </c>
    </row>
    <row r="33" spans="1:125" ht="12.75" customHeight="1" thickBot="1">
      <c r="A33" s="978"/>
      <c r="B33" s="979"/>
      <c r="C33" s="979"/>
      <c r="D33" s="979"/>
      <c r="E33" s="979"/>
      <c r="F33" s="979"/>
      <c r="G33" s="979"/>
      <c r="H33" s="979"/>
      <c r="I33" s="979"/>
      <c r="J33" s="979"/>
      <c r="K33" s="979"/>
      <c r="L33" s="980"/>
      <c r="M33" s="1077" t="s">
        <v>0</v>
      </c>
      <c r="N33" s="1078"/>
      <c r="O33" s="1071" t="s">
        <v>49</v>
      </c>
      <c r="P33" s="1075"/>
      <c r="Q33" s="1060"/>
      <c r="R33" s="994"/>
      <c r="S33" s="1066"/>
      <c r="T33" s="1063"/>
      <c r="U33" s="110"/>
      <c r="V33" s="1135"/>
      <c r="W33" s="906"/>
      <c r="X33" s="906"/>
      <c r="Y33" s="906"/>
      <c r="Z33" s="906"/>
      <c r="AA33" s="906"/>
      <c r="AB33" s="906"/>
      <c r="AC33" s="906"/>
      <c r="AD33" s="906"/>
      <c r="AE33" s="906"/>
      <c r="AF33" s="906"/>
      <c r="AG33" s="1136"/>
      <c r="AH33" s="1071" t="s">
        <v>0</v>
      </c>
      <c r="AI33" s="1072"/>
      <c r="AJ33" s="1071" t="s">
        <v>49</v>
      </c>
      <c r="AK33" s="1075"/>
      <c r="AL33" s="1060"/>
      <c r="AM33" s="994"/>
      <c r="AN33" s="1066"/>
      <c r="AO33" s="1063"/>
      <c r="AP33" s="111"/>
      <c r="AQ33" s="978"/>
      <c r="AR33" s="979"/>
      <c r="AS33" s="979"/>
      <c r="AT33" s="979"/>
      <c r="AU33" s="979"/>
      <c r="AV33" s="979"/>
      <c r="AW33" s="979"/>
      <c r="AX33" s="979"/>
      <c r="AY33" s="979"/>
      <c r="AZ33" s="979"/>
      <c r="BA33" s="979"/>
      <c r="BB33" s="980"/>
      <c r="BC33" s="1077" t="s">
        <v>0</v>
      </c>
      <c r="BD33" s="1078"/>
      <c r="BE33" s="1071" t="s">
        <v>49</v>
      </c>
      <c r="BF33" s="1075"/>
      <c r="BG33" s="1060"/>
      <c r="BH33" s="994"/>
      <c r="BI33" s="1066"/>
      <c r="BJ33" s="1063"/>
      <c r="BK33" s="111"/>
      <c r="BL33" s="978"/>
      <c r="BM33" s="979"/>
      <c r="BN33" s="979"/>
      <c r="BO33" s="979"/>
      <c r="BP33" s="979"/>
      <c r="BQ33" s="979"/>
      <c r="BR33" s="979"/>
      <c r="BS33" s="979"/>
      <c r="BT33" s="979"/>
      <c r="BU33" s="979"/>
      <c r="BV33" s="979"/>
      <c r="BW33" s="980"/>
      <c r="BX33" s="1077" t="s">
        <v>0</v>
      </c>
      <c r="BY33" s="1078"/>
      <c r="BZ33" s="1071" t="s">
        <v>49</v>
      </c>
      <c r="CA33" s="1075"/>
      <c r="CB33" s="1060"/>
      <c r="CC33" s="994"/>
      <c r="CD33" s="1066"/>
      <c r="CE33" s="1063"/>
      <c r="CF33" s="111"/>
      <c r="CG33" s="978"/>
      <c r="CH33" s="979"/>
      <c r="CI33" s="979"/>
      <c r="CJ33" s="979"/>
      <c r="CK33" s="979"/>
      <c r="CL33" s="979"/>
      <c r="CM33" s="979"/>
      <c r="CN33" s="979"/>
      <c r="CO33" s="979"/>
      <c r="CP33" s="979"/>
      <c r="CQ33" s="979"/>
      <c r="CR33" s="980"/>
      <c r="CS33" s="1077" t="s">
        <v>0</v>
      </c>
      <c r="CT33" s="1078"/>
      <c r="CU33" s="1071" t="s">
        <v>49</v>
      </c>
      <c r="CV33" s="1075"/>
      <c r="CW33" s="1060"/>
      <c r="CX33" s="994"/>
      <c r="CY33" s="1066"/>
      <c r="CZ33" s="1063"/>
      <c r="DA33" s="111"/>
      <c r="DB33" s="978"/>
      <c r="DC33" s="979"/>
      <c r="DD33" s="979"/>
      <c r="DE33" s="979"/>
      <c r="DF33" s="979"/>
      <c r="DG33" s="979"/>
      <c r="DH33" s="979"/>
      <c r="DI33" s="979"/>
      <c r="DJ33" s="979"/>
      <c r="DK33" s="979"/>
      <c r="DL33" s="979"/>
      <c r="DM33" s="980"/>
      <c r="DN33" s="1077" t="s">
        <v>0</v>
      </c>
      <c r="DO33" s="1078"/>
      <c r="DP33" s="1071" t="s">
        <v>49</v>
      </c>
      <c r="DQ33" s="1075"/>
      <c r="DR33" s="1060"/>
      <c r="DS33" s="994"/>
      <c r="DT33" s="1066"/>
      <c r="DU33" s="1063"/>
    </row>
    <row r="34" spans="1:125" ht="39" customHeight="1" thickBot="1">
      <c r="A34" s="75" t="s">
        <v>87</v>
      </c>
      <c r="B34" s="986" t="s">
        <v>2</v>
      </c>
      <c r="C34" s="987"/>
      <c r="D34" s="987"/>
      <c r="E34" s="987"/>
      <c r="F34" s="987"/>
      <c r="G34" s="987"/>
      <c r="H34" s="987"/>
      <c r="I34" s="987"/>
      <c r="J34" s="987"/>
      <c r="K34" s="987"/>
      <c r="L34" s="987"/>
      <c r="M34" s="76" t="s">
        <v>22</v>
      </c>
      <c r="N34" s="77" t="s">
        <v>50</v>
      </c>
      <c r="O34" s="76" t="s">
        <v>22</v>
      </c>
      <c r="P34" s="78" t="s">
        <v>50</v>
      </c>
      <c r="Q34" s="1061"/>
      <c r="R34" s="995"/>
      <c r="S34" s="1067"/>
      <c r="T34" s="1064"/>
      <c r="U34" s="110"/>
      <c r="V34" s="75" t="s">
        <v>87</v>
      </c>
      <c r="W34" s="1131" t="s">
        <v>2</v>
      </c>
      <c r="X34" s="1117"/>
      <c r="Y34" s="1117"/>
      <c r="Z34" s="1117"/>
      <c r="AA34" s="1117"/>
      <c r="AB34" s="1117"/>
      <c r="AC34" s="1117"/>
      <c r="AD34" s="1117"/>
      <c r="AE34" s="1117"/>
      <c r="AF34" s="1117"/>
      <c r="AG34" s="1132"/>
      <c r="AH34" s="76" t="s">
        <v>22</v>
      </c>
      <c r="AI34" s="77" t="s">
        <v>50</v>
      </c>
      <c r="AJ34" s="76" t="s">
        <v>22</v>
      </c>
      <c r="AK34" s="78" t="s">
        <v>50</v>
      </c>
      <c r="AL34" s="1061"/>
      <c r="AM34" s="995"/>
      <c r="AN34" s="1067"/>
      <c r="AO34" s="1064"/>
      <c r="AP34" s="111"/>
      <c r="AQ34" s="75" t="s">
        <v>87</v>
      </c>
      <c r="AR34" s="986" t="s">
        <v>2</v>
      </c>
      <c r="AS34" s="987"/>
      <c r="AT34" s="987"/>
      <c r="AU34" s="987"/>
      <c r="AV34" s="987"/>
      <c r="AW34" s="987"/>
      <c r="AX34" s="987"/>
      <c r="AY34" s="987"/>
      <c r="AZ34" s="987"/>
      <c r="BA34" s="987"/>
      <c r="BB34" s="987"/>
      <c r="BC34" s="76" t="s">
        <v>22</v>
      </c>
      <c r="BD34" s="77" t="s">
        <v>50</v>
      </c>
      <c r="BE34" s="76" t="s">
        <v>22</v>
      </c>
      <c r="BF34" s="78" t="s">
        <v>50</v>
      </c>
      <c r="BG34" s="1061"/>
      <c r="BH34" s="995"/>
      <c r="BI34" s="1067"/>
      <c r="BJ34" s="1064"/>
      <c r="BK34" s="111"/>
      <c r="BL34" s="75" t="s">
        <v>87</v>
      </c>
      <c r="BM34" s="986" t="s">
        <v>2</v>
      </c>
      <c r="BN34" s="987"/>
      <c r="BO34" s="987"/>
      <c r="BP34" s="987"/>
      <c r="BQ34" s="987"/>
      <c r="BR34" s="987"/>
      <c r="BS34" s="987"/>
      <c r="BT34" s="987"/>
      <c r="BU34" s="987"/>
      <c r="BV34" s="987"/>
      <c r="BW34" s="987"/>
      <c r="BX34" s="76" t="s">
        <v>22</v>
      </c>
      <c r="BY34" s="77" t="s">
        <v>50</v>
      </c>
      <c r="BZ34" s="76" t="s">
        <v>22</v>
      </c>
      <c r="CA34" s="78" t="s">
        <v>50</v>
      </c>
      <c r="CB34" s="1061"/>
      <c r="CC34" s="995"/>
      <c r="CD34" s="1067"/>
      <c r="CE34" s="1064"/>
      <c r="CF34" s="111"/>
      <c r="CG34" s="75" t="s">
        <v>87</v>
      </c>
      <c r="CH34" s="986" t="s">
        <v>2</v>
      </c>
      <c r="CI34" s="987"/>
      <c r="CJ34" s="987"/>
      <c r="CK34" s="987"/>
      <c r="CL34" s="987"/>
      <c r="CM34" s="987"/>
      <c r="CN34" s="987"/>
      <c r="CO34" s="987"/>
      <c r="CP34" s="987"/>
      <c r="CQ34" s="987"/>
      <c r="CR34" s="987"/>
      <c r="CS34" s="76" t="s">
        <v>22</v>
      </c>
      <c r="CT34" s="77" t="s">
        <v>50</v>
      </c>
      <c r="CU34" s="76" t="s">
        <v>22</v>
      </c>
      <c r="CV34" s="78" t="s">
        <v>50</v>
      </c>
      <c r="CW34" s="1061"/>
      <c r="CX34" s="995"/>
      <c r="CY34" s="1067"/>
      <c r="CZ34" s="1064"/>
      <c r="DA34" s="111"/>
      <c r="DB34" s="75" t="s">
        <v>87</v>
      </c>
      <c r="DC34" s="986" t="s">
        <v>2</v>
      </c>
      <c r="DD34" s="987"/>
      <c r="DE34" s="987"/>
      <c r="DF34" s="987"/>
      <c r="DG34" s="987"/>
      <c r="DH34" s="987"/>
      <c r="DI34" s="987"/>
      <c r="DJ34" s="987"/>
      <c r="DK34" s="987"/>
      <c r="DL34" s="987"/>
      <c r="DM34" s="987"/>
      <c r="DN34" s="76" t="s">
        <v>22</v>
      </c>
      <c r="DO34" s="77" t="s">
        <v>50</v>
      </c>
      <c r="DP34" s="76" t="s">
        <v>22</v>
      </c>
      <c r="DQ34" s="78" t="s">
        <v>50</v>
      </c>
      <c r="DR34" s="1061"/>
      <c r="DS34" s="995"/>
      <c r="DT34" s="1067"/>
      <c r="DU34" s="1064"/>
    </row>
    <row r="35" spans="1:125" ht="15.75" customHeight="1">
      <c r="A35" s="79" t="s">
        <v>273</v>
      </c>
      <c r="B35" s="780" t="s">
        <v>294</v>
      </c>
      <c r="C35" s="781"/>
      <c r="D35" s="781"/>
      <c r="E35" s="781"/>
      <c r="F35" s="781"/>
      <c r="G35" s="781"/>
      <c r="H35" s="781"/>
      <c r="I35" s="781"/>
      <c r="J35" s="781"/>
      <c r="K35" s="781"/>
      <c r="L35" s="782"/>
      <c r="M35" s="676">
        <v>34</v>
      </c>
      <c r="N35" s="74" t="s">
        <v>28</v>
      </c>
      <c r="O35" s="676">
        <v>44</v>
      </c>
      <c r="P35" s="93" t="s">
        <v>28</v>
      </c>
      <c r="Q35" s="80">
        <f>O35+M35</f>
        <v>78</v>
      </c>
      <c r="R35" s="81">
        <v>4</v>
      </c>
      <c r="S35" s="81">
        <v>35</v>
      </c>
      <c r="T35" s="82">
        <f>S35+Q35</f>
        <v>113</v>
      </c>
      <c r="U35" s="112"/>
      <c r="V35" s="79" t="s">
        <v>273</v>
      </c>
      <c r="W35" s="780" t="s">
        <v>294</v>
      </c>
      <c r="X35" s="781"/>
      <c r="Y35" s="781"/>
      <c r="Z35" s="781"/>
      <c r="AA35" s="781"/>
      <c r="AB35" s="781"/>
      <c r="AC35" s="781"/>
      <c r="AD35" s="781"/>
      <c r="AE35" s="781"/>
      <c r="AF35" s="781"/>
      <c r="AG35" s="782"/>
      <c r="AH35" s="676">
        <v>34</v>
      </c>
      <c r="AI35" s="74" t="s">
        <v>28</v>
      </c>
      <c r="AJ35" s="676">
        <v>44</v>
      </c>
      <c r="AK35" s="666" t="s">
        <v>28</v>
      </c>
      <c r="AL35" s="80">
        <f>AJ35+AH35</f>
        <v>78</v>
      </c>
      <c r="AM35" s="81">
        <v>4</v>
      </c>
      <c r="AN35" s="81">
        <v>35</v>
      </c>
      <c r="AO35" s="82">
        <f>AN35+AL35</f>
        <v>113</v>
      </c>
      <c r="AP35" s="112"/>
      <c r="AQ35" s="79" t="s">
        <v>273</v>
      </c>
      <c r="AR35" s="780" t="s">
        <v>294</v>
      </c>
      <c r="AS35" s="781"/>
      <c r="AT35" s="781"/>
      <c r="AU35" s="781"/>
      <c r="AV35" s="781"/>
      <c r="AW35" s="781"/>
      <c r="AX35" s="781"/>
      <c r="AY35" s="781"/>
      <c r="AZ35" s="781"/>
      <c r="BA35" s="781"/>
      <c r="BB35" s="782"/>
      <c r="BC35" s="676">
        <v>34</v>
      </c>
      <c r="BD35" s="74" t="s">
        <v>28</v>
      </c>
      <c r="BE35" s="676">
        <v>44</v>
      </c>
      <c r="BF35" s="666" t="s">
        <v>28</v>
      </c>
      <c r="BG35" s="80">
        <f>BE35+BC35</f>
        <v>78</v>
      </c>
      <c r="BH35" s="81">
        <v>4</v>
      </c>
      <c r="BI35" s="81">
        <v>35</v>
      </c>
      <c r="BJ35" s="82">
        <f>BI35+BG35</f>
        <v>113</v>
      </c>
      <c r="BK35" s="112"/>
      <c r="BL35" s="79" t="s">
        <v>273</v>
      </c>
      <c r="BM35" s="780" t="s">
        <v>294</v>
      </c>
      <c r="BN35" s="781"/>
      <c r="BO35" s="781"/>
      <c r="BP35" s="781"/>
      <c r="BQ35" s="781"/>
      <c r="BR35" s="781"/>
      <c r="BS35" s="781"/>
      <c r="BT35" s="781"/>
      <c r="BU35" s="781"/>
      <c r="BV35" s="781"/>
      <c r="BW35" s="782"/>
      <c r="BX35" s="676">
        <v>34</v>
      </c>
      <c r="BY35" s="74" t="s">
        <v>34</v>
      </c>
      <c r="BZ35" s="676">
        <v>44</v>
      </c>
      <c r="CA35" s="666" t="s">
        <v>34</v>
      </c>
      <c r="CB35" s="80">
        <f>BZ35+BX35</f>
        <v>78</v>
      </c>
      <c r="CC35" s="81">
        <v>4</v>
      </c>
      <c r="CD35" s="81">
        <v>35</v>
      </c>
      <c r="CE35" s="82">
        <f>CD35+CB35</f>
        <v>113</v>
      </c>
      <c r="CF35" s="112"/>
      <c r="CG35" s="79" t="s">
        <v>273</v>
      </c>
      <c r="CH35" s="780" t="s">
        <v>294</v>
      </c>
      <c r="CI35" s="781"/>
      <c r="CJ35" s="781"/>
      <c r="CK35" s="781"/>
      <c r="CL35" s="781"/>
      <c r="CM35" s="781"/>
      <c r="CN35" s="781"/>
      <c r="CO35" s="781"/>
      <c r="CP35" s="781"/>
      <c r="CQ35" s="781"/>
      <c r="CR35" s="782"/>
      <c r="CS35" s="676">
        <v>34</v>
      </c>
      <c r="CT35" s="74" t="s">
        <v>28</v>
      </c>
      <c r="CU35" s="676">
        <v>44</v>
      </c>
      <c r="CV35" s="666" t="s">
        <v>28</v>
      </c>
      <c r="CW35" s="80">
        <f>CU35+CS35</f>
        <v>78</v>
      </c>
      <c r="CX35" s="81">
        <v>4</v>
      </c>
      <c r="CY35" s="81">
        <v>35</v>
      </c>
      <c r="CZ35" s="82">
        <f>CY35+CW35</f>
        <v>113</v>
      </c>
      <c r="DA35" s="112"/>
      <c r="DB35" s="79" t="s">
        <v>273</v>
      </c>
      <c r="DC35" s="780" t="s">
        <v>294</v>
      </c>
      <c r="DD35" s="781"/>
      <c r="DE35" s="781"/>
      <c r="DF35" s="781"/>
      <c r="DG35" s="781"/>
      <c r="DH35" s="781"/>
      <c r="DI35" s="781"/>
      <c r="DJ35" s="781"/>
      <c r="DK35" s="781"/>
      <c r="DL35" s="781"/>
      <c r="DM35" s="782"/>
      <c r="DN35" s="676">
        <v>34</v>
      </c>
      <c r="DO35" s="74" t="s">
        <v>28</v>
      </c>
      <c r="DP35" s="676">
        <v>44</v>
      </c>
      <c r="DQ35" s="666" t="s">
        <v>28</v>
      </c>
      <c r="DR35" s="80">
        <f>DP35+DN35</f>
        <v>78</v>
      </c>
      <c r="DS35" s="81">
        <v>4</v>
      </c>
      <c r="DT35" s="81">
        <v>35</v>
      </c>
      <c r="DU35" s="82">
        <f>DT35+DR35</f>
        <v>113</v>
      </c>
    </row>
    <row r="36" spans="1:125" ht="15.75" customHeight="1">
      <c r="A36" s="83" t="s">
        <v>274</v>
      </c>
      <c r="B36" s="777" t="s">
        <v>295</v>
      </c>
      <c r="C36" s="735"/>
      <c r="D36" s="735"/>
      <c r="E36" s="735"/>
      <c r="F36" s="735"/>
      <c r="G36" s="735"/>
      <c r="H36" s="735"/>
      <c r="I36" s="735"/>
      <c r="J36" s="735"/>
      <c r="K36" s="735"/>
      <c r="L36" s="735"/>
      <c r="M36" s="17">
        <v>51</v>
      </c>
      <c r="N36" s="84" t="s">
        <v>37</v>
      </c>
      <c r="O36" s="17">
        <v>66</v>
      </c>
      <c r="P36" s="94" t="s">
        <v>34</v>
      </c>
      <c r="Q36" s="85">
        <f aca="true" t="shared" si="0" ref="Q36:Q45">O36+M36</f>
        <v>117</v>
      </c>
      <c r="R36" s="86">
        <v>5</v>
      </c>
      <c r="S36" s="86">
        <v>54</v>
      </c>
      <c r="T36" s="87">
        <f aca="true" t="shared" si="1" ref="T36:T49">S36+Q36</f>
        <v>171</v>
      </c>
      <c r="U36" s="112"/>
      <c r="V36" s="83" t="s">
        <v>274</v>
      </c>
      <c r="W36" s="777" t="s">
        <v>295</v>
      </c>
      <c r="X36" s="735"/>
      <c r="Y36" s="735"/>
      <c r="Z36" s="735"/>
      <c r="AA36" s="735"/>
      <c r="AB36" s="735"/>
      <c r="AC36" s="735"/>
      <c r="AD36" s="735"/>
      <c r="AE36" s="735"/>
      <c r="AF36" s="735"/>
      <c r="AG36" s="736"/>
      <c r="AH36" s="17">
        <v>51</v>
      </c>
      <c r="AI36" s="84" t="s">
        <v>37</v>
      </c>
      <c r="AJ36" s="17">
        <v>66</v>
      </c>
      <c r="AK36" s="18" t="s">
        <v>34</v>
      </c>
      <c r="AL36" s="85">
        <f aca="true" t="shared" si="2" ref="AL36:AL45">AJ36+AH36</f>
        <v>117</v>
      </c>
      <c r="AM36" s="86">
        <v>5</v>
      </c>
      <c r="AN36" s="86">
        <v>54</v>
      </c>
      <c r="AO36" s="87">
        <f aca="true" t="shared" si="3" ref="AO36:AO49">AN36+AL36</f>
        <v>171</v>
      </c>
      <c r="AP36" s="112"/>
      <c r="AQ36" s="83" t="s">
        <v>274</v>
      </c>
      <c r="AR36" s="777" t="s">
        <v>295</v>
      </c>
      <c r="AS36" s="735"/>
      <c r="AT36" s="735"/>
      <c r="AU36" s="735"/>
      <c r="AV36" s="735"/>
      <c r="AW36" s="735"/>
      <c r="AX36" s="735"/>
      <c r="AY36" s="735"/>
      <c r="AZ36" s="735"/>
      <c r="BA36" s="735"/>
      <c r="BB36" s="735"/>
      <c r="BC36" s="17">
        <v>51</v>
      </c>
      <c r="BD36" s="84" t="s">
        <v>37</v>
      </c>
      <c r="BE36" s="17">
        <v>66</v>
      </c>
      <c r="BF36" s="18" t="s">
        <v>34</v>
      </c>
      <c r="BG36" s="85">
        <f aca="true" t="shared" si="4" ref="BG36:BG45">BE36+BC36</f>
        <v>117</v>
      </c>
      <c r="BH36" s="86">
        <v>5</v>
      </c>
      <c r="BI36" s="86">
        <v>54</v>
      </c>
      <c r="BJ36" s="87">
        <f aca="true" t="shared" si="5" ref="BJ36:BJ49">BI36+BG36</f>
        <v>171</v>
      </c>
      <c r="BK36" s="112"/>
      <c r="BL36" s="83" t="s">
        <v>274</v>
      </c>
      <c r="BM36" s="777" t="s">
        <v>295</v>
      </c>
      <c r="BN36" s="735"/>
      <c r="BO36" s="735"/>
      <c r="BP36" s="735"/>
      <c r="BQ36" s="735"/>
      <c r="BR36" s="735"/>
      <c r="BS36" s="735"/>
      <c r="BT36" s="735"/>
      <c r="BU36" s="735"/>
      <c r="BV36" s="735"/>
      <c r="BW36" s="735"/>
      <c r="BX36" s="17">
        <v>51</v>
      </c>
      <c r="BY36" s="84" t="s">
        <v>37</v>
      </c>
      <c r="BZ36" s="17">
        <v>66</v>
      </c>
      <c r="CA36" s="18" t="s">
        <v>34</v>
      </c>
      <c r="CB36" s="85">
        <f aca="true" t="shared" si="6" ref="CB36:CB50">BZ36+BX36</f>
        <v>117</v>
      </c>
      <c r="CC36" s="86">
        <v>5</v>
      </c>
      <c r="CD36" s="86">
        <v>55</v>
      </c>
      <c r="CE36" s="87">
        <f aca="true" t="shared" si="7" ref="CE36:CE49">CD36+CB36</f>
        <v>172</v>
      </c>
      <c r="CF36" s="112"/>
      <c r="CG36" s="83" t="s">
        <v>274</v>
      </c>
      <c r="CH36" s="777" t="s">
        <v>295</v>
      </c>
      <c r="CI36" s="735"/>
      <c r="CJ36" s="735"/>
      <c r="CK36" s="735"/>
      <c r="CL36" s="735"/>
      <c r="CM36" s="735"/>
      <c r="CN36" s="735"/>
      <c r="CO36" s="735"/>
      <c r="CP36" s="735"/>
      <c r="CQ36" s="735"/>
      <c r="CR36" s="735"/>
      <c r="CS36" s="17">
        <v>51</v>
      </c>
      <c r="CT36" s="84" t="s">
        <v>37</v>
      </c>
      <c r="CU36" s="17">
        <v>66</v>
      </c>
      <c r="CV36" s="18" t="s">
        <v>34</v>
      </c>
      <c r="CW36" s="85">
        <f aca="true" t="shared" si="8" ref="CW36:CW45">CU36+CS36</f>
        <v>117</v>
      </c>
      <c r="CX36" s="86">
        <v>5</v>
      </c>
      <c r="CY36" s="86">
        <v>54</v>
      </c>
      <c r="CZ36" s="87">
        <f aca="true" t="shared" si="9" ref="CZ36:CZ49">CY36+CW36</f>
        <v>171</v>
      </c>
      <c r="DA36" s="112"/>
      <c r="DB36" s="83" t="s">
        <v>274</v>
      </c>
      <c r="DC36" s="777" t="s">
        <v>295</v>
      </c>
      <c r="DD36" s="735"/>
      <c r="DE36" s="735"/>
      <c r="DF36" s="735"/>
      <c r="DG36" s="735"/>
      <c r="DH36" s="735"/>
      <c r="DI36" s="735"/>
      <c r="DJ36" s="735"/>
      <c r="DK36" s="735"/>
      <c r="DL36" s="735"/>
      <c r="DM36" s="735"/>
      <c r="DN36" s="17">
        <v>51</v>
      </c>
      <c r="DO36" s="84" t="s">
        <v>37</v>
      </c>
      <c r="DP36" s="17">
        <v>66</v>
      </c>
      <c r="DQ36" s="18" t="s">
        <v>34</v>
      </c>
      <c r="DR36" s="85">
        <f aca="true" t="shared" si="10" ref="DR36:DR45">DP36+DN36</f>
        <v>117</v>
      </c>
      <c r="DS36" s="86">
        <v>5</v>
      </c>
      <c r="DT36" s="86">
        <v>54</v>
      </c>
      <c r="DU36" s="87">
        <f aca="true" t="shared" si="11" ref="DU36:DU49">DT36+DR36</f>
        <v>171</v>
      </c>
    </row>
    <row r="37" spans="1:125" ht="15.75" customHeight="1">
      <c r="A37" s="83" t="s">
        <v>275</v>
      </c>
      <c r="B37" s="777" t="s">
        <v>23</v>
      </c>
      <c r="C37" s="735"/>
      <c r="D37" s="735"/>
      <c r="E37" s="735"/>
      <c r="F37" s="735"/>
      <c r="G37" s="735"/>
      <c r="H37" s="735"/>
      <c r="I37" s="735"/>
      <c r="J37" s="735"/>
      <c r="K37" s="735"/>
      <c r="L37" s="735"/>
      <c r="M37" s="17">
        <v>51</v>
      </c>
      <c r="N37" s="84" t="s">
        <v>37</v>
      </c>
      <c r="O37" s="17">
        <v>66</v>
      </c>
      <c r="P37" s="94" t="s">
        <v>88</v>
      </c>
      <c r="Q37" s="85">
        <f t="shared" si="0"/>
        <v>117</v>
      </c>
      <c r="R37" s="86">
        <v>3</v>
      </c>
      <c r="S37" s="86">
        <v>55</v>
      </c>
      <c r="T37" s="87">
        <f t="shared" si="1"/>
        <v>172</v>
      </c>
      <c r="U37" s="112"/>
      <c r="V37" s="83" t="s">
        <v>275</v>
      </c>
      <c r="W37" s="777" t="s">
        <v>23</v>
      </c>
      <c r="X37" s="735"/>
      <c r="Y37" s="735"/>
      <c r="Z37" s="735"/>
      <c r="AA37" s="735"/>
      <c r="AB37" s="735"/>
      <c r="AC37" s="735"/>
      <c r="AD37" s="735"/>
      <c r="AE37" s="735"/>
      <c r="AF37" s="735"/>
      <c r="AG37" s="736"/>
      <c r="AH37" s="17">
        <v>51</v>
      </c>
      <c r="AI37" s="84" t="s">
        <v>37</v>
      </c>
      <c r="AJ37" s="17">
        <v>66</v>
      </c>
      <c r="AK37" s="18" t="s">
        <v>88</v>
      </c>
      <c r="AL37" s="85">
        <f t="shared" si="2"/>
        <v>117</v>
      </c>
      <c r="AM37" s="86">
        <v>3</v>
      </c>
      <c r="AN37" s="86">
        <v>55</v>
      </c>
      <c r="AO37" s="87">
        <f t="shared" si="3"/>
        <v>172</v>
      </c>
      <c r="AP37" s="112"/>
      <c r="AQ37" s="83" t="s">
        <v>275</v>
      </c>
      <c r="AR37" s="777" t="s">
        <v>23</v>
      </c>
      <c r="AS37" s="735"/>
      <c r="AT37" s="735"/>
      <c r="AU37" s="735"/>
      <c r="AV37" s="735"/>
      <c r="AW37" s="735"/>
      <c r="AX37" s="735"/>
      <c r="AY37" s="735"/>
      <c r="AZ37" s="735"/>
      <c r="BA37" s="735"/>
      <c r="BB37" s="735"/>
      <c r="BC37" s="17">
        <v>51</v>
      </c>
      <c r="BD37" s="84" t="s">
        <v>37</v>
      </c>
      <c r="BE37" s="17">
        <v>66</v>
      </c>
      <c r="BF37" s="18" t="s">
        <v>88</v>
      </c>
      <c r="BG37" s="85">
        <f t="shared" si="4"/>
        <v>117</v>
      </c>
      <c r="BH37" s="86">
        <v>3</v>
      </c>
      <c r="BI37" s="86">
        <v>55</v>
      </c>
      <c r="BJ37" s="87">
        <f t="shared" si="5"/>
        <v>172</v>
      </c>
      <c r="BK37" s="112"/>
      <c r="BL37" s="83" t="s">
        <v>275</v>
      </c>
      <c r="BM37" s="777" t="s">
        <v>23</v>
      </c>
      <c r="BN37" s="735"/>
      <c r="BO37" s="735"/>
      <c r="BP37" s="735"/>
      <c r="BQ37" s="735"/>
      <c r="BR37" s="735"/>
      <c r="BS37" s="735"/>
      <c r="BT37" s="735"/>
      <c r="BU37" s="735"/>
      <c r="BV37" s="735"/>
      <c r="BW37" s="735"/>
      <c r="BX37" s="17">
        <v>51</v>
      </c>
      <c r="BY37" s="84" t="s">
        <v>37</v>
      </c>
      <c r="BZ37" s="17">
        <v>66</v>
      </c>
      <c r="CA37" s="18" t="s">
        <v>88</v>
      </c>
      <c r="CB37" s="85">
        <f t="shared" si="6"/>
        <v>117</v>
      </c>
      <c r="CC37" s="86">
        <v>3</v>
      </c>
      <c r="CD37" s="86">
        <v>56</v>
      </c>
      <c r="CE37" s="87">
        <f t="shared" si="7"/>
        <v>173</v>
      </c>
      <c r="CF37" s="112"/>
      <c r="CG37" s="83" t="s">
        <v>275</v>
      </c>
      <c r="CH37" s="777" t="s">
        <v>23</v>
      </c>
      <c r="CI37" s="735"/>
      <c r="CJ37" s="735"/>
      <c r="CK37" s="735"/>
      <c r="CL37" s="735"/>
      <c r="CM37" s="735"/>
      <c r="CN37" s="735"/>
      <c r="CO37" s="735"/>
      <c r="CP37" s="735"/>
      <c r="CQ37" s="735"/>
      <c r="CR37" s="735"/>
      <c r="CS37" s="17">
        <v>51</v>
      </c>
      <c r="CT37" s="84" t="s">
        <v>37</v>
      </c>
      <c r="CU37" s="17">
        <v>66</v>
      </c>
      <c r="CV37" s="18" t="s">
        <v>88</v>
      </c>
      <c r="CW37" s="85">
        <f t="shared" si="8"/>
        <v>117</v>
      </c>
      <c r="CX37" s="86">
        <v>3</v>
      </c>
      <c r="CY37" s="86">
        <v>55</v>
      </c>
      <c r="CZ37" s="87">
        <f t="shared" si="9"/>
        <v>172</v>
      </c>
      <c r="DA37" s="112"/>
      <c r="DB37" s="83" t="s">
        <v>275</v>
      </c>
      <c r="DC37" s="777" t="s">
        <v>23</v>
      </c>
      <c r="DD37" s="735"/>
      <c r="DE37" s="735"/>
      <c r="DF37" s="735"/>
      <c r="DG37" s="735"/>
      <c r="DH37" s="735"/>
      <c r="DI37" s="735"/>
      <c r="DJ37" s="735"/>
      <c r="DK37" s="735"/>
      <c r="DL37" s="735"/>
      <c r="DM37" s="735"/>
      <c r="DN37" s="17">
        <v>51</v>
      </c>
      <c r="DO37" s="84" t="s">
        <v>37</v>
      </c>
      <c r="DP37" s="17">
        <v>66</v>
      </c>
      <c r="DQ37" s="18" t="s">
        <v>88</v>
      </c>
      <c r="DR37" s="85">
        <f t="shared" si="10"/>
        <v>117</v>
      </c>
      <c r="DS37" s="86">
        <v>3</v>
      </c>
      <c r="DT37" s="86">
        <v>55</v>
      </c>
      <c r="DU37" s="87">
        <f t="shared" si="11"/>
        <v>172</v>
      </c>
    </row>
    <row r="38" spans="1:125" ht="15.75" customHeight="1">
      <c r="A38" s="83" t="s">
        <v>276</v>
      </c>
      <c r="B38" s="780" t="s">
        <v>1</v>
      </c>
      <c r="C38" s="781"/>
      <c r="D38" s="781"/>
      <c r="E38" s="781"/>
      <c r="F38" s="781"/>
      <c r="G38" s="781"/>
      <c r="H38" s="781"/>
      <c r="I38" s="781"/>
      <c r="J38" s="781"/>
      <c r="K38" s="781"/>
      <c r="L38" s="781"/>
      <c r="M38" s="17">
        <v>51</v>
      </c>
      <c r="N38" s="84" t="s">
        <v>88</v>
      </c>
      <c r="O38" s="17">
        <v>66</v>
      </c>
      <c r="P38" s="94" t="s">
        <v>34</v>
      </c>
      <c r="Q38" s="85">
        <f t="shared" si="0"/>
        <v>117</v>
      </c>
      <c r="R38" s="86">
        <v>4</v>
      </c>
      <c r="S38" s="86">
        <v>55</v>
      </c>
      <c r="T38" s="87">
        <f t="shared" si="1"/>
        <v>172</v>
      </c>
      <c r="U38" s="112"/>
      <c r="V38" s="83" t="s">
        <v>276</v>
      </c>
      <c r="W38" s="777" t="s">
        <v>1</v>
      </c>
      <c r="X38" s="735"/>
      <c r="Y38" s="735"/>
      <c r="Z38" s="735"/>
      <c r="AA38" s="735"/>
      <c r="AB38" s="735"/>
      <c r="AC38" s="735"/>
      <c r="AD38" s="735"/>
      <c r="AE38" s="735"/>
      <c r="AF38" s="735"/>
      <c r="AG38" s="736"/>
      <c r="AH38" s="17">
        <v>51</v>
      </c>
      <c r="AI38" s="84" t="s">
        <v>88</v>
      </c>
      <c r="AJ38" s="17">
        <v>66</v>
      </c>
      <c r="AK38" s="18" t="s">
        <v>34</v>
      </c>
      <c r="AL38" s="85">
        <f t="shared" si="2"/>
        <v>117</v>
      </c>
      <c r="AM38" s="86">
        <v>4</v>
      </c>
      <c r="AN38" s="86">
        <v>55</v>
      </c>
      <c r="AO38" s="87">
        <f t="shared" si="3"/>
        <v>172</v>
      </c>
      <c r="AP38" s="112"/>
      <c r="AQ38" s="83" t="s">
        <v>276</v>
      </c>
      <c r="AR38" s="780" t="s">
        <v>1</v>
      </c>
      <c r="AS38" s="781"/>
      <c r="AT38" s="781"/>
      <c r="AU38" s="781"/>
      <c r="AV38" s="781"/>
      <c r="AW38" s="781"/>
      <c r="AX38" s="781"/>
      <c r="AY38" s="781"/>
      <c r="AZ38" s="781"/>
      <c r="BA38" s="781"/>
      <c r="BB38" s="781"/>
      <c r="BC38" s="17">
        <v>51</v>
      </c>
      <c r="BD38" s="84" t="s">
        <v>88</v>
      </c>
      <c r="BE38" s="17">
        <v>66</v>
      </c>
      <c r="BF38" s="18" t="s">
        <v>34</v>
      </c>
      <c r="BG38" s="85">
        <f t="shared" si="4"/>
        <v>117</v>
      </c>
      <c r="BH38" s="86">
        <v>4</v>
      </c>
      <c r="BI38" s="86">
        <v>55</v>
      </c>
      <c r="BJ38" s="87">
        <f t="shared" si="5"/>
        <v>172</v>
      </c>
      <c r="BK38" s="112"/>
      <c r="BL38" s="83" t="s">
        <v>276</v>
      </c>
      <c r="BM38" s="780" t="s">
        <v>1</v>
      </c>
      <c r="BN38" s="781"/>
      <c r="BO38" s="781"/>
      <c r="BP38" s="781"/>
      <c r="BQ38" s="781"/>
      <c r="BR38" s="781"/>
      <c r="BS38" s="781"/>
      <c r="BT38" s="781"/>
      <c r="BU38" s="781"/>
      <c r="BV38" s="781"/>
      <c r="BW38" s="781"/>
      <c r="BX38" s="17">
        <v>51</v>
      </c>
      <c r="BY38" s="84" t="s">
        <v>88</v>
      </c>
      <c r="BZ38" s="17">
        <v>66</v>
      </c>
      <c r="CA38" s="18" t="s">
        <v>34</v>
      </c>
      <c r="CB38" s="85">
        <f t="shared" si="6"/>
        <v>117</v>
      </c>
      <c r="CC38" s="86">
        <v>4</v>
      </c>
      <c r="CD38" s="86">
        <v>53</v>
      </c>
      <c r="CE38" s="87">
        <f t="shared" si="7"/>
        <v>170</v>
      </c>
      <c r="CF38" s="112"/>
      <c r="CG38" s="83" t="s">
        <v>276</v>
      </c>
      <c r="CH38" s="780" t="s">
        <v>1</v>
      </c>
      <c r="CI38" s="781"/>
      <c r="CJ38" s="781"/>
      <c r="CK38" s="781"/>
      <c r="CL38" s="781"/>
      <c r="CM38" s="781"/>
      <c r="CN38" s="781"/>
      <c r="CO38" s="781"/>
      <c r="CP38" s="781"/>
      <c r="CQ38" s="781"/>
      <c r="CR38" s="781"/>
      <c r="CS38" s="17">
        <v>51</v>
      </c>
      <c r="CT38" s="84" t="s">
        <v>88</v>
      </c>
      <c r="CU38" s="17">
        <v>66</v>
      </c>
      <c r="CV38" s="18" t="s">
        <v>34</v>
      </c>
      <c r="CW38" s="85">
        <f t="shared" si="8"/>
        <v>117</v>
      </c>
      <c r="CX38" s="86">
        <v>4</v>
      </c>
      <c r="CY38" s="86">
        <v>55</v>
      </c>
      <c r="CZ38" s="87">
        <f t="shared" si="9"/>
        <v>172</v>
      </c>
      <c r="DA38" s="112"/>
      <c r="DB38" s="83" t="s">
        <v>276</v>
      </c>
      <c r="DC38" s="780" t="s">
        <v>1</v>
      </c>
      <c r="DD38" s="781"/>
      <c r="DE38" s="781"/>
      <c r="DF38" s="781"/>
      <c r="DG38" s="781"/>
      <c r="DH38" s="781"/>
      <c r="DI38" s="781"/>
      <c r="DJ38" s="781"/>
      <c r="DK38" s="781"/>
      <c r="DL38" s="781"/>
      <c r="DM38" s="781"/>
      <c r="DN38" s="17">
        <v>51</v>
      </c>
      <c r="DO38" s="84" t="s">
        <v>88</v>
      </c>
      <c r="DP38" s="17">
        <v>66</v>
      </c>
      <c r="DQ38" s="18" t="s">
        <v>34</v>
      </c>
      <c r="DR38" s="85">
        <f t="shared" si="10"/>
        <v>117</v>
      </c>
      <c r="DS38" s="86">
        <v>4</v>
      </c>
      <c r="DT38" s="86">
        <v>55</v>
      </c>
      <c r="DU38" s="87">
        <f t="shared" si="11"/>
        <v>172</v>
      </c>
    </row>
    <row r="39" spans="1:125" ht="15.75" customHeight="1">
      <c r="A39" s="83" t="s">
        <v>277</v>
      </c>
      <c r="B39" s="777" t="s">
        <v>15</v>
      </c>
      <c r="C39" s="735"/>
      <c r="D39" s="735"/>
      <c r="E39" s="735"/>
      <c r="F39" s="735"/>
      <c r="G39" s="735"/>
      <c r="H39" s="735"/>
      <c r="I39" s="735"/>
      <c r="J39" s="735"/>
      <c r="K39" s="735"/>
      <c r="L39" s="735"/>
      <c r="M39" s="17">
        <v>51</v>
      </c>
      <c r="N39" s="84" t="s">
        <v>37</v>
      </c>
      <c r="O39" s="17">
        <v>66</v>
      </c>
      <c r="P39" s="94" t="s">
        <v>88</v>
      </c>
      <c r="Q39" s="85">
        <f t="shared" si="0"/>
        <v>117</v>
      </c>
      <c r="R39" s="86"/>
      <c r="S39" s="86">
        <v>58</v>
      </c>
      <c r="T39" s="87">
        <f t="shared" si="1"/>
        <v>175</v>
      </c>
      <c r="U39" s="112"/>
      <c r="V39" s="83" t="s">
        <v>277</v>
      </c>
      <c r="W39" s="777" t="s">
        <v>15</v>
      </c>
      <c r="X39" s="735"/>
      <c r="Y39" s="735"/>
      <c r="Z39" s="735"/>
      <c r="AA39" s="735"/>
      <c r="AB39" s="735"/>
      <c r="AC39" s="735"/>
      <c r="AD39" s="735"/>
      <c r="AE39" s="735"/>
      <c r="AF39" s="735"/>
      <c r="AG39" s="736"/>
      <c r="AH39" s="17">
        <v>51</v>
      </c>
      <c r="AI39" s="84" t="s">
        <v>37</v>
      </c>
      <c r="AJ39" s="17">
        <v>66</v>
      </c>
      <c r="AK39" s="18" t="s">
        <v>88</v>
      </c>
      <c r="AL39" s="85">
        <f t="shared" si="2"/>
        <v>117</v>
      </c>
      <c r="AM39" s="86"/>
      <c r="AN39" s="86">
        <v>58</v>
      </c>
      <c r="AO39" s="87">
        <f t="shared" si="3"/>
        <v>175</v>
      </c>
      <c r="AP39" s="112"/>
      <c r="AQ39" s="83" t="s">
        <v>277</v>
      </c>
      <c r="AR39" s="777" t="s">
        <v>15</v>
      </c>
      <c r="AS39" s="735"/>
      <c r="AT39" s="735"/>
      <c r="AU39" s="735"/>
      <c r="AV39" s="735"/>
      <c r="AW39" s="735"/>
      <c r="AX39" s="735"/>
      <c r="AY39" s="735"/>
      <c r="AZ39" s="735"/>
      <c r="BA39" s="735"/>
      <c r="BB39" s="735"/>
      <c r="BC39" s="17">
        <v>51</v>
      </c>
      <c r="BD39" s="84" t="s">
        <v>37</v>
      </c>
      <c r="BE39" s="17">
        <v>66</v>
      </c>
      <c r="BF39" s="18" t="s">
        <v>88</v>
      </c>
      <c r="BG39" s="85">
        <f t="shared" si="4"/>
        <v>117</v>
      </c>
      <c r="BH39" s="86"/>
      <c r="BI39" s="86">
        <v>58</v>
      </c>
      <c r="BJ39" s="87">
        <f t="shared" si="5"/>
        <v>175</v>
      </c>
      <c r="BK39" s="112"/>
      <c r="BL39" s="83" t="s">
        <v>277</v>
      </c>
      <c r="BM39" s="777" t="s">
        <v>15</v>
      </c>
      <c r="BN39" s="735"/>
      <c r="BO39" s="735"/>
      <c r="BP39" s="735"/>
      <c r="BQ39" s="735"/>
      <c r="BR39" s="735"/>
      <c r="BS39" s="735"/>
      <c r="BT39" s="735"/>
      <c r="BU39" s="735"/>
      <c r="BV39" s="735"/>
      <c r="BW39" s="735"/>
      <c r="BX39" s="17">
        <v>51</v>
      </c>
      <c r="BY39" s="84" t="s">
        <v>37</v>
      </c>
      <c r="BZ39" s="17">
        <v>66</v>
      </c>
      <c r="CA39" s="18" t="s">
        <v>88</v>
      </c>
      <c r="CB39" s="85">
        <f t="shared" si="6"/>
        <v>117</v>
      </c>
      <c r="CC39" s="86"/>
      <c r="CD39" s="86">
        <v>58</v>
      </c>
      <c r="CE39" s="87">
        <f t="shared" si="7"/>
        <v>175</v>
      </c>
      <c r="CF39" s="112"/>
      <c r="CG39" s="83" t="s">
        <v>277</v>
      </c>
      <c r="CH39" s="777" t="s">
        <v>15</v>
      </c>
      <c r="CI39" s="735"/>
      <c r="CJ39" s="735"/>
      <c r="CK39" s="735"/>
      <c r="CL39" s="735"/>
      <c r="CM39" s="735"/>
      <c r="CN39" s="735"/>
      <c r="CO39" s="735"/>
      <c r="CP39" s="735"/>
      <c r="CQ39" s="735"/>
      <c r="CR39" s="735"/>
      <c r="CS39" s="17">
        <v>51</v>
      </c>
      <c r="CT39" s="84" t="s">
        <v>37</v>
      </c>
      <c r="CU39" s="17">
        <v>66</v>
      </c>
      <c r="CV39" s="18" t="s">
        <v>88</v>
      </c>
      <c r="CW39" s="85">
        <f t="shared" si="8"/>
        <v>117</v>
      </c>
      <c r="CX39" s="86"/>
      <c r="CY39" s="86">
        <v>58</v>
      </c>
      <c r="CZ39" s="87">
        <f t="shared" si="9"/>
        <v>175</v>
      </c>
      <c r="DA39" s="112"/>
      <c r="DB39" s="83" t="s">
        <v>277</v>
      </c>
      <c r="DC39" s="777" t="s">
        <v>15</v>
      </c>
      <c r="DD39" s="735"/>
      <c r="DE39" s="735"/>
      <c r="DF39" s="735"/>
      <c r="DG39" s="735"/>
      <c r="DH39" s="735"/>
      <c r="DI39" s="735"/>
      <c r="DJ39" s="735"/>
      <c r="DK39" s="735"/>
      <c r="DL39" s="735"/>
      <c r="DM39" s="735"/>
      <c r="DN39" s="17">
        <v>51</v>
      </c>
      <c r="DO39" s="84" t="s">
        <v>37</v>
      </c>
      <c r="DP39" s="17">
        <v>66</v>
      </c>
      <c r="DQ39" s="18" t="s">
        <v>88</v>
      </c>
      <c r="DR39" s="85">
        <f t="shared" si="10"/>
        <v>117</v>
      </c>
      <c r="DS39" s="86"/>
      <c r="DT39" s="86">
        <v>58</v>
      </c>
      <c r="DU39" s="87">
        <f t="shared" si="11"/>
        <v>175</v>
      </c>
    </row>
    <row r="40" spans="1:125" ht="15.75" customHeight="1">
      <c r="A40" s="83" t="s">
        <v>279</v>
      </c>
      <c r="B40" s="777" t="s">
        <v>263</v>
      </c>
      <c r="C40" s="735"/>
      <c r="D40" s="735"/>
      <c r="E40" s="735"/>
      <c r="F40" s="735"/>
      <c r="G40" s="735"/>
      <c r="H40" s="735"/>
      <c r="I40" s="735"/>
      <c r="J40" s="735"/>
      <c r="K40" s="735"/>
      <c r="L40" s="735"/>
      <c r="M40" s="17">
        <v>34</v>
      </c>
      <c r="N40" s="84" t="s">
        <v>37</v>
      </c>
      <c r="O40" s="17">
        <v>36</v>
      </c>
      <c r="P40" s="94" t="s">
        <v>88</v>
      </c>
      <c r="Q40" s="85">
        <f t="shared" si="0"/>
        <v>70</v>
      </c>
      <c r="R40" s="86">
        <v>2</v>
      </c>
      <c r="S40" s="86">
        <v>33</v>
      </c>
      <c r="T40" s="87">
        <f t="shared" si="1"/>
        <v>103</v>
      </c>
      <c r="U40" s="112"/>
      <c r="V40" s="83" t="s">
        <v>279</v>
      </c>
      <c r="W40" s="777" t="s">
        <v>263</v>
      </c>
      <c r="X40" s="735"/>
      <c r="Y40" s="735"/>
      <c r="Z40" s="735"/>
      <c r="AA40" s="735"/>
      <c r="AB40" s="735"/>
      <c r="AC40" s="735"/>
      <c r="AD40" s="735"/>
      <c r="AE40" s="735"/>
      <c r="AF40" s="735"/>
      <c r="AG40" s="736"/>
      <c r="AH40" s="17">
        <v>34</v>
      </c>
      <c r="AI40" s="84" t="s">
        <v>37</v>
      </c>
      <c r="AJ40" s="17">
        <v>36</v>
      </c>
      <c r="AK40" s="18" t="s">
        <v>88</v>
      </c>
      <c r="AL40" s="85">
        <f t="shared" si="2"/>
        <v>70</v>
      </c>
      <c r="AM40" s="86">
        <v>2</v>
      </c>
      <c r="AN40" s="86">
        <v>33</v>
      </c>
      <c r="AO40" s="87">
        <f t="shared" si="3"/>
        <v>103</v>
      </c>
      <c r="AP40" s="112"/>
      <c r="AQ40" s="83" t="s">
        <v>279</v>
      </c>
      <c r="AR40" s="777" t="s">
        <v>263</v>
      </c>
      <c r="AS40" s="735"/>
      <c r="AT40" s="735"/>
      <c r="AU40" s="735"/>
      <c r="AV40" s="735"/>
      <c r="AW40" s="735"/>
      <c r="AX40" s="735"/>
      <c r="AY40" s="735"/>
      <c r="AZ40" s="735"/>
      <c r="BA40" s="735"/>
      <c r="BB40" s="735"/>
      <c r="BC40" s="17">
        <v>34</v>
      </c>
      <c r="BD40" s="84" t="s">
        <v>37</v>
      </c>
      <c r="BE40" s="17">
        <v>36</v>
      </c>
      <c r="BF40" s="18" t="s">
        <v>88</v>
      </c>
      <c r="BG40" s="85">
        <f t="shared" si="4"/>
        <v>70</v>
      </c>
      <c r="BH40" s="86">
        <v>2</v>
      </c>
      <c r="BI40" s="86">
        <v>33</v>
      </c>
      <c r="BJ40" s="87">
        <f t="shared" si="5"/>
        <v>103</v>
      </c>
      <c r="BK40" s="112"/>
      <c r="BL40" s="83" t="s">
        <v>279</v>
      </c>
      <c r="BM40" s="777" t="s">
        <v>263</v>
      </c>
      <c r="BN40" s="735"/>
      <c r="BO40" s="735"/>
      <c r="BP40" s="735"/>
      <c r="BQ40" s="735"/>
      <c r="BR40" s="735"/>
      <c r="BS40" s="735"/>
      <c r="BT40" s="735"/>
      <c r="BU40" s="735"/>
      <c r="BV40" s="735"/>
      <c r="BW40" s="735"/>
      <c r="BX40" s="17">
        <v>34</v>
      </c>
      <c r="BY40" s="84" t="s">
        <v>37</v>
      </c>
      <c r="BZ40" s="17">
        <v>36</v>
      </c>
      <c r="CA40" s="18" t="s">
        <v>88</v>
      </c>
      <c r="CB40" s="85">
        <f t="shared" si="6"/>
        <v>70</v>
      </c>
      <c r="CC40" s="86">
        <v>2</v>
      </c>
      <c r="CD40" s="86">
        <v>33</v>
      </c>
      <c r="CE40" s="87">
        <f t="shared" si="7"/>
        <v>103</v>
      </c>
      <c r="CF40" s="112"/>
      <c r="CG40" s="83" t="s">
        <v>279</v>
      </c>
      <c r="CH40" s="777" t="s">
        <v>263</v>
      </c>
      <c r="CI40" s="735"/>
      <c r="CJ40" s="735"/>
      <c r="CK40" s="735"/>
      <c r="CL40" s="735"/>
      <c r="CM40" s="735"/>
      <c r="CN40" s="735"/>
      <c r="CO40" s="735"/>
      <c r="CP40" s="735"/>
      <c r="CQ40" s="735"/>
      <c r="CR40" s="735"/>
      <c r="CS40" s="17">
        <v>34</v>
      </c>
      <c r="CT40" s="84" t="s">
        <v>37</v>
      </c>
      <c r="CU40" s="17">
        <v>36</v>
      </c>
      <c r="CV40" s="18" t="s">
        <v>88</v>
      </c>
      <c r="CW40" s="85">
        <f t="shared" si="8"/>
        <v>70</v>
      </c>
      <c r="CX40" s="86">
        <v>2</v>
      </c>
      <c r="CY40" s="86">
        <v>33</v>
      </c>
      <c r="CZ40" s="87">
        <f t="shared" si="9"/>
        <v>103</v>
      </c>
      <c r="DA40" s="112"/>
      <c r="DB40" s="83" t="s">
        <v>279</v>
      </c>
      <c r="DC40" s="777" t="s">
        <v>263</v>
      </c>
      <c r="DD40" s="735"/>
      <c r="DE40" s="735"/>
      <c r="DF40" s="735"/>
      <c r="DG40" s="735"/>
      <c r="DH40" s="735"/>
      <c r="DI40" s="735"/>
      <c r="DJ40" s="735"/>
      <c r="DK40" s="735"/>
      <c r="DL40" s="735"/>
      <c r="DM40" s="735"/>
      <c r="DN40" s="17">
        <v>34</v>
      </c>
      <c r="DO40" s="84" t="s">
        <v>37</v>
      </c>
      <c r="DP40" s="17">
        <v>36</v>
      </c>
      <c r="DQ40" s="18" t="s">
        <v>88</v>
      </c>
      <c r="DR40" s="85">
        <f t="shared" si="10"/>
        <v>70</v>
      </c>
      <c r="DS40" s="86">
        <v>2</v>
      </c>
      <c r="DT40" s="86">
        <v>33</v>
      </c>
      <c r="DU40" s="87">
        <f t="shared" si="11"/>
        <v>103</v>
      </c>
    </row>
    <row r="41" spans="1:125" ht="15.75" customHeight="1">
      <c r="A41" s="83" t="s">
        <v>278</v>
      </c>
      <c r="B41" s="777" t="s">
        <v>296</v>
      </c>
      <c r="C41" s="735"/>
      <c r="D41" s="735"/>
      <c r="E41" s="735"/>
      <c r="F41" s="735"/>
      <c r="G41" s="735"/>
      <c r="H41" s="735"/>
      <c r="I41" s="735"/>
      <c r="J41" s="735"/>
      <c r="K41" s="735"/>
      <c r="L41" s="735"/>
      <c r="M41" s="17"/>
      <c r="N41" s="84"/>
      <c r="O41" s="17">
        <v>36</v>
      </c>
      <c r="P41" s="94" t="s">
        <v>88</v>
      </c>
      <c r="Q41" s="85">
        <f t="shared" si="0"/>
        <v>36</v>
      </c>
      <c r="R41" s="86">
        <v>1</v>
      </c>
      <c r="S41" s="86">
        <v>17</v>
      </c>
      <c r="T41" s="87">
        <f t="shared" si="1"/>
        <v>53</v>
      </c>
      <c r="U41" s="112"/>
      <c r="V41" s="83" t="s">
        <v>278</v>
      </c>
      <c r="W41" s="777" t="s">
        <v>296</v>
      </c>
      <c r="X41" s="735"/>
      <c r="Y41" s="735"/>
      <c r="Z41" s="735"/>
      <c r="AA41" s="735"/>
      <c r="AB41" s="735"/>
      <c r="AC41" s="735"/>
      <c r="AD41" s="735"/>
      <c r="AE41" s="735"/>
      <c r="AF41" s="735"/>
      <c r="AG41" s="736"/>
      <c r="AH41" s="17"/>
      <c r="AI41" s="84"/>
      <c r="AJ41" s="17">
        <v>36</v>
      </c>
      <c r="AK41" s="18" t="s">
        <v>88</v>
      </c>
      <c r="AL41" s="85">
        <f t="shared" si="2"/>
        <v>36</v>
      </c>
      <c r="AM41" s="86">
        <v>1</v>
      </c>
      <c r="AN41" s="86">
        <v>17</v>
      </c>
      <c r="AO41" s="87">
        <f t="shared" si="3"/>
        <v>53</v>
      </c>
      <c r="AP41" s="112"/>
      <c r="AQ41" s="83" t="s">
        <v>278</v>
      </c>
      <c r="AR41" s="777" t="s">
        <v>296</v>
      </c>
      <c r="AS41" s="735"/>
      <c r="AT41" s="735"/>
      <c r="AU41" s="735"/>
      <c r="AV41" s="735"/>
      <c r="AW41" s="735"/>
      <c r="AX41" s="735"/>
      <c r="AY41" s="735"/>
      <c r="AZ41" s="735"/>
      <c r="BA41" s="735"/>
      <c r="BB41" s="735"/>
      <c r="BC41" s="17"/>
      <c r="BD41" s="84"/>
      <c r="BE41" s="17">
        <v>36</v>
      </c>
      <c r="BF41" s="18" t="s">
        <v>88</v>
      </c>
      <c r="BG41" s="85">
        <f t="shared" si="4"/>
        <v>36</v>
      </c>
      <c r="BH41" s="86">
        <v>1</v>
      </c>
      <c r="BI41" s="86">
        <v>17</v>
      </c>
      <c r="BJ41" s="87">
        <f t="shared" si="5"/>
        <v>53</v>
      </c>
      <c r="BK41" s="112"/>
      <c r="BL41" s="83" t="s">
        <v>278</v>
      </c>
      <c r="BM41" s="777" t="s">
        <v>296</v>
      </c>
      <c r="BN41" s="735"/>
      <c r="BO41" s="735"/>
      <c r="BP41" s="735"/>
      <c r="BQ41" s="735"/>
      <c r="BR41" s="735"/>
      <c r="BS41" s="735"/>
      <c r="BT41" s="735"/>
      <c r="BU41" s="735"/>
      <c r="BV41" s="735"/>
      <c r="BW41" s="735"/>
      <c r="BX41" s="17">
        <v>36</v>
      </c>
      <c r="BY41" s="18" t="s">
        <v>88</v>
      </c>
      <c r="BZ41" s="17"/>
      <c r="CA41" s="18"/>
      <c r="CB41" s="85">
        <f t="shared" si="6"/>
        <v>36</v>
      </c>
      <c r="CC41" s="86">
        <v>1</v>
      </c>
      <c r="CD41" s="86">
        <v>17</v>
      </c>
      <c r="CE41" s="87">
        <f t="shared" si="7"/>
        <v>53</v>
      </c>
      <c r="CF41" s="112"/>
      <c r="CG41" s="83" t="s">
        <v>278</v>
      </c>
      <c r="CH41" s="777" t="s">
        <v>296</v>
      </c>
      <c r="CI41" s="735"/>
      <c r="CJ41" s="735"/>
      <c r="CK41" s="735"/>
      <c r="CL41" s="735"/>
      <c r="CM41" s="735"/>
      <c r="CN41" s="735"/>
      <c r="CO41" s="735"/>
      <c r="CP41" s="735"/>
      <c r="CQ41" s="735"/>
      <c r="CR41" s="735"/>
      <c r="CS41" s="17">
        <v>36</v>
      </c>
      <c r="CT41" s="18" t="s">
        <v>88</v>
      </c>
      <c r="CU41" s="17"/>
      <c r="CV41" s="18"/>
      <c r="CW41" s="85">
        <f t="shared" si="8"/>
        <v>36</v>
      </c>
      <c r="CX41" s="86">
        <v>1</v>
      </c>
      <c r="CY41" s="86">
        <v>17</v>
      </c>
      <c r="CZ41" s="87">
        <f t="shared" si="9"/>
        <v>53</v>
      </c>
      <c r="DA41" s="112"/>
      <c r="DB41" s="83" t="s">
        <v>278</v>
      </c>
      <c r="DC41" s="777" t="s">
        <v>296</v>
      </c>
      <c r="DD41" s="735"/>
      <c r="DE41" s="735"/>
      <c r="DF41" s="735"/>
      <c r="DG41" s="735"/>
      <c r="DH41" s="735"/>
      <c r="DI41" s="735"/>
      <c r="DJ41" s="735"/>
      <c r="DK41" s="735"/>
      <c r="DL41" s="735"/>
      <c r="DM41" s="735"/>
      <c r="DN41" s="17">
        <v>36</v>
      </c>
      <c r="DO41" s="18" t="s">
        <v>88</v>
      </c>
      <c r="DP41" s="17"/>
      <c r="DQ41" s="18"/>
      <c r="DR41" s="85">
        <f t="shared" si="10"/>
        <v>36</v>
      </c>
      <c r="DS41" s="86">
        <v>1</v>
      </c>
      <c r="DT41" s="86">
        <v>17</v>
      </c>
      <c r="DU41" s="87">
        <f t="shared" si="11"/>
        <v>53</v>
      </c>
    </row>
    <row r="42" spans="1:125" ht="15.75" customHeight="1">
      <c r="A42" s="83" t="s">
        <v>280</v>
      </c>
      <c r="B42" s="777" t="s">
        <v>261</v>
      </c>
      <c r="C42" s="735"/>
      <c r="D42" s="735"/>
      <c r="E42" s="735"/>
      <c r="F42" s="735"/>
      <c r="G42" s="735"/>
      <c r="H42" s="735"/>
      <c r="I42" s="735"/>
      <c r="J42" s="735"/>
      <c r="K42" s="735"/>
      <c r="L42" s="735"/>
      <c r="M42" s="17">
        <v>34</v>
      </c>
      <c r="N42" s="84" t="s">
        <v>37</v>
      </c>
      <c r="O42" s="17">
        <v>44</v>
      </c>
      <c r="P42" s="94" t="s">
        <v>88</v>
      </c>
      <c r="Q42" s="85">
        <f t="shared" si="0"/>
        <v>78</v>
      </c>
      <c r="R42" s="86">
        <v>4</v>
      </c>
      <c r="S42" s="86">
        <v>35</v>
      </c>
      <c r="T42" s="87">
        <f t="shared" si="1"/>
        <v>113</v>
      </c>
      <c r="U42" s="112"/>
      <c r="V42" s="83" t="s">
        <v>280</v>
      </c>
      <c r="W42" s="777" t="s">
        <v>261</v>
      </c>
      <c r="X42" s="735"/>
      <c r="Y42" s="735"/>
      <c r="Z42" s="735"/>
      <c r="AA42" s="735"/>
      <c r="AB42" s="735"/>
      <c r="AC42" s="735"/>
      <c r="AD42" s="735"/>
      <c r="AE42" s="735"/>
      <c r="AF42" s="735"/>
      <c r="AG42" s="736"/>
      <c r="AH42" s="17">
        <v>34</v>
      </c>
      <c r="AI42" s="84" t="s">
        <v>37</v>
      </c>
      <c r="AJ42" s="17">
        <v>44</v>
      </c>
      <c r="AK42" s="18" t="s">
        <v>88</v>
      </c>
      <c r="AL42" s="85">
        <f t="shared" si="2"/>
        <v>78</v>
      </c>
      <c r="AM42" s="86">
        <v>4</v>
      </c>
      <c r="AN42" s="86">
        <v>35</v>
      </c>
      <c r="AO42" s="87">
        <f t="shared" si="3"/>
        <v>113</v>
      </c>
      <c r="AP42" s="112"/>
      <c r="AQ42" s="83" t="s">
        <v>280</v>
      </c>
      <c r="AR42" s="777" t="s">
        <v>261</v>
      </c>
      <c r="AS42" s="735"/>
      <c r="AT42" s="735"/>
      <c r="AU42" s="735"/>
      <c r="AV42" s="735"/>
      <c r="AW42" s="735"/>
      <c r="AX42" s="735"/>
      <c r="AY42" s="735"/>
      <c r="AZ42" s="735"/>
      <c r="BA42" s="735"/>
      <c r="BB42" s="735"/>
      <c r="BC42" s="17">
        <v>34</v>
      </c>
      <c r="BD42" s="84" t="s">
        <v>37</v>
      </c>
      <c r="BE42" s="17">
        <v>44</v>
      </c>
      <c r="BF42" s="18" t="s">
        <v>88</v>
      </c>
      <c r="BG42" s="85">
        <f t="shared" si="4"/>
        <v>78</v>
      </c>
      <c r="BH42" s="86">
        <v>4</v>
      </c>
      <c r="BI42" s="86">
        <v>35</v>
      </c>
      <c r="BJ42" s="87">
        <f t="shared" si="5"/>
        <v>113</v>
      </c>
      <c r="BK42" s="112"/>
      <c r="BL42" s="90" t="s">
        <v>280</v>
      </c>
      <c r="BM42" s="777" t="s">
        <v>265</v>
      </c>
      <c r="BN42" s="735"/>
      <c r="BO42" s="735"/>
      <c r="BP42" s="735"/>
      <c r="BQ42" s="735"/>
      <c r="BR42" s="735"/>
      <c r="BS42" s="735"/>
      <c r="BT42" s="735"/>
      <c r="BU42" s="735"/>
      <c r="BV42" s="735"/>
      <c r="BW42" s="736"/>
      <c r="BX42" s="17">
        <v>34</v>
      </c>
      <c r="BY42" s="18" t="s">
        <v>37</v>
      </c>
      <c r="BZ42" s="59">
        <v>64</v>
      </c>
      <c r="CA42" s="662" t="s">
        <v>88</v>
      </c>
      <c r="CB42" s="85">
        <f t="shared" si="6"/>
        <v>98</v>
      </c>
      <c r="CC42" s="86">
        <v>3</v>
      </c>
      <c r="CD42" s="86">
        <v>42</v>
      </c>
      <c r="CE42" s="87">
        <f t="shared" si="7"/>
        <v>140</v>
      </c>
      <c r="CF42" s="112"/>
      <c r="CG42" s="83" t="s">
        <v>280</v>
      </c>
      <c r="CH42" s="777" t="s">
        <v>261</v>
      </c>
      <c r="CI42" s="735"/>
      <c r="CJ42" s="735"/>
      <c r="CK42" s="735"/>
      <c r="CL42" s="735"/>
      <c r="CM42" s="735"/>
      <c r="CN42" s="735"/>
      <c r="CO42" s="735"/>
      <c r="CP42" s="735"/>
      <c r="CQ42" s="735"/>
      <c r="CR42" s="735"/>
      <c r="CS42" s="17">
        <v>34</v>
      </c>
      <c r="CT42" s="84" t="s">
        <v>37</v>
      </c>
      <c r="CU42" s="17">
        <v>44</v>
      </c>
      <c r="CV42" s="18" t="s">
        <v>88</v>
      </c>
      <c r="CW42" s="85">
        <f t="shared" si="8"/>
        <v>78</v>
      </c>
      <c r="CX42" s="86">
        <v>4</v>
      </c>
      <c r="CY42" s="86">
        <v>35</v>
      </c>
      <c r="CZ42" s="87">
        <f t="shared" si="9"/>
        <v>113</v>
      </c>
      <c r="DA42" s="112"/>
      <c r="DB42" s="83" t="s">
        <v>280</v>
      </c>
      <c r="DC42" s="777" t="s">
        <v>261</v>
      </c>
      <c r="DD42" s="735"/>
      <c r="DE42" s="735"/>
      <c r="DF42" s="735"/>
      <c r="DG42" s="735"/>
      <c r="DH42" s="735"/>
      <c r="DI42" s="735"/>
      <c r="DJ42" s="735"/>
      <c r="DK42" s="735"/>
      <c r="DL42" s="735"/>
      <c r="DM42" s="735"/>
      <c r="DN42" s="17">
        <v>34</v>
      </c>
      <c r="DO42" s="84" t="s">
        <v>37</v>
      </c>
      <c r="DP42" s="17">
        <v>44</v>
      </c>
      <c r="DQ42" s="18" t="s">
        <v>88</v>
      </c>
      <c r="DR42" s="85">
        <f t="shared" si="10"/>
        <v>78</v>
      </c>
      <c r="DS42" s="86">
        <v>4</v>
      </c>
      <c r="DT42" s="86">
        <v>35</v>
      </c>
      <c r="DU42" s="87">
        <f t="shared" si="11"/>
        <v>113</v>
      </c>
    </row>
    <row r="43" spans="1:125" ht="15.75" customHeight="1">
      <c r="A43" s="83" t="s">
        <v>281</v>
      </c>
      <c r="B43" s="777" t="s">
        <v>297</v>
      </c>
      <c r="C43" s="735"/>
      <c r="D43" s="735"/>
      <c r="E43" s="735"/>
      <c r="F43" s="735"/>
      <c r="G43" s="735"/>
      <c r="H43" s="735"/>
      <c r="I43" s="735"/>
      <c r="J43" s="735"/>
      <c r="K43" s="735"/>
      <c r="L43" s="735"/>
      <c r="M43" s="17">
        <v>34</v>
      </c>
      <c r="N43" s="84" t="s">
        <v>37</v>
      </c>
      <c r="O43" s="17">
        <v>74</v>
      </c>
      <c r="P43" s="94" t="s">
        <v>88</v>
      </c>
      <c r="Q43" s="85">
        <f t="shared" si="0"/>
        <v>108</v>
      </c>
      <c r="R43" s="86">
        <v>3</v>
      </c>
      <c r="S43" s="86">
        <v>51</v>
      </c>
      <c r="T43" s="87">
        <f t="shared" si="1"/>
        <v>159</v>
      </c>
      <c r="U43" s="112"/>
      <c r="V43" s="83" t="s">
        <v>281</v>
      </c>
      <c r="W43" s="777" t="s">
        <v>297</v>
      </c>
      <c r="X43" s="735"/>
      <c r="Y43" s="735"/>
      <c r="Z43" s="735"/>
      <c r="AA43" s="735"/>
      <c r="AB43" s="735"/>
      <c r="AC43" s="735"/>
      <c r="AD43" s="735"/>
      <c r="AE43" s="735"/>
      <c r="AF43" s="735"/>
      <c r="AG43" s="736"/>
      <c r="AH43" s="17">
        <v>34</v>
      </c>
      <c r="AI43" s="84" t="s">
        <v>37</v>
      </c>
      <c r="AJ43" s="17">
        <v>74</v>
      </c>
      <c r="AK43" s="18" t="s">
        <v>88</v>
      </c>
      <c r="AL43" s="85">
        <f t="shared" si="2"/>
        <v>108</v>
      </c>
      <c r="AM43" s="86">
        <v>3</v>
      </c>
      <c r="AN43" s="86">
        <v>51</v>
      </c>
      <c r="AO43" s="87">
        <f t="shared" si="3"/>
        <v>159</v>
      </c>
      <c r="AP43" s="112"/>
      <c r="AQ43" s="83" t="s">
        <v>281</v>
      </c>
      <c r="AR43" s="777" t="s">
        <v>297</v>
      </c>
      <c r="AS43" s="735"/>
      <c r="AT43" s="735"/>
      <c r="AU43" s="735"/>
      <c r="AV43" s="735"/>
      <c r="AW43" s="735"/>
      <c r="AX43" s="735"/>
      <c r="AY43" s="735"/>
      <c r="AZ43" s="735"/>
      <c r="BA43" s="735"/>
      <c r="BB43" s="735"/>
      <c r="BC43" s="17">
        <v>34</v>
      </c>
      <c r="BD43" s="84" t="s">
        <v>37</v>
      </c>
      <c r="BE43" s="17">
        <v>74</v>
      </c>
      <c r="BF43" s="18" t="s">
        <v>88</v>
      </c>
      <c r="BG43" s="85">
        <f t="shared" si="4"/>
        <v>108</v>
      </c>
      <c r="BH43" s="86">
        <v>3</v>
      </c>
      <c r="BI43" s="86">
        <v>51</v>
      </c>
      <c r="BJ43" s="87">
        <f t="shared" si="5"/>
        <v>159</v>
      </c>
      <c r="BK43" s="112"/>
      <c r="BL43" s="83" t="s">
        <v>281</v>
      </c>
      <c r="BM43" s="777" t="s">
        <v>297</v>
      </c>
      <c r="BN43" s="735"/>
      <c r="BO43" s="735"/>
      <c r="BP43" s="735"/>
      <c r="BQ43" s="735"/>
      <c r="BR43" s="735"/>
      <c r="BS43" s="735"/>
      <c r="BT43" s="735"/>
      <c r="BU43" s="735"/>
      <c r="BV43" s="735"/>
      <c r="BW43" s="735"/>
      <c r="BX43" s="17">
        <v>34</v>
      </c>
      <c r="BY43" s="84" t="s">
        <v>37</v>
      </c>
      <c r="BZ43" s="17">
        <v>74</v>
      </c>
      <c r="CA43" s="18" t="s">
        <v>88</v>
      </c>
      <c r="CB43" s="85">
        <f t="shared" si="6"/>
        <v>108</v>
      </c>
      <c r="CC43" s="86">
        <v>3</v>
      </c>
      <c r="CD43" s="86">
        <v>50</v>
      </c>
      <c r="CE43" s="87">
        <f t="shared" si="7"/>
        <v>158</v>
      </c>
      <c r="CF43" s="112"/>
      <c r="CG43" s="83" t="s">
        <v>281</v>
      </c>
      <c r="CH43" s="777" t="s">
        <v>297</v>
      </c>
      <c r="CI43" s="735"/>
      <c r="CJ43" s="735"/>
      <c r="CK43" s="735"/>
      <c r="CL43" s="735"/>
      <c r="CM43" s="735"/>
      <c r="CN43" s="735"/>
      <c r="CO43" s="735"/>
      <c r="CP43" s="735"/>
      <c r="CQ43" s="735"/>
      <c r="CR43" s="735"/>
      <c r="CS43" s="17">
        <v>34</v>
      </c>
      <c r="CT43" s="84" t="s">
        <v>37</v>
      </c>
      <c r="CU43" s="17">
        <v>74</v>
      </c>
      <c r="CV43" s="18" t="s">
        <v>88</v>
      </c>
      <c r="CW43" s="85">
        <f t="shared" si="8"/>
        <v>108</v>
      </c>
      <c r="CX43" s="86">
        <v>3</v>
      </c>
      <c r="CY43" s="86">
        <v>51</v>
      </c>
      <c r="CZ43" s="87">
        <f t="shared" si="9"/>
        <v>159</v>
      </c>
      <c r="DA43" s="112"/>
      <c r="DB43" s="83" t="s">
        <v>281</v>
      </c>
      <c r="DC43" s="777" t="s">
        <v>297</v>
      </c>
      <c r="DD43" s="735"/>
      <c r="DE43" s="735"/>
      <c r="DF43" s="735"/>
      <c r="DG43" s="735"/>
      <c r="DH43" s="735"/>
      <c r="DI43" s="735"/>
      <c r="DJ43" s="735"/>
      <c r="DK43" s="735"/>
      <c r="DL43" s="735"/>
      <c r="DM43" s="735"/>
      <c r="DN43" s="17">
        <v>34</v>
      </c>
      <c r="DO43" s="84" t="s">
        <v>37</v>
      </c>
      <c r="DP43" s="17">
        <v>74</v>
      </c>
      <c r="DQ43" s="18" t="s">
        <v>88</v>
      </c>
      <c r="DR43" s="85">
        <f t="shared" si="10"/>
        <v>108</v>
      </c>
      <c r="DS43" s="86">
        <v>3</v>
      </c>
      <c r="DT43" s="86">
        <v>51</v>
      </c>
      <c r="DU43" s="87">
        <f t="shared" si="11"/>
        <v>159</v>
      </c>
    </row>
    <row r="44" spans="1:125" ht="15.75" customHeight="1">
      <c r="A44" s="79" t="s">
        <v>282</v>
      </c>
      <c r="B44" s="1079" t="s">
        <v>262</v>
      </c>
      <c r="C44" s="1080"/>
      <c r="D44" s="1080"/>
      <c r="E44" s="1080"/>
      <c r="F44" s="1080"/>
      <c r="G44" s="1080"/>
      <c r="H44" s="1080"/>
      <c r="I44" s="1080"/>
      <c r="J44" s="1080"/>
      <c r="K44" s="1080"/>
      <c r="L44" s="1081"/>
      <c r="M44" s="17">
        <v>36</v>
      </c>
      <c r="N44" s="18" t="s">
        <v>88</v>
      </c>
      <c r="O44" s="17"/>
      <c r="P44" s="94"/>
      <c r="Q44" s="85">
        <f t="shared" si="0"/>
        <v>36</v>
      </c>
      <c r="R44" s="86">
        <v>2</v>
      </c>
      <c r="S44" s="86">
        <v>14</v>
      </c>
      <c r="T44" s="87">
        <f t="shared" si="1"/>
        <v>50</v>
      </c>
      <c r="U44" s="112"/>
      <c r="V44" s="79" t="s">
        <v>282</v>
      </c>
      <c r="W44" s="1079" t="s">
        <v>262</v>
      </c>
      <c r="X44" s="1129"/>
      <c r="Y44" s="1129"/>
      <c r="Z44" s="1129"/>
      <c r="AA44" s="1129"/>
      <c r="AB44" s="1129"/>
      <c r="AC44" s="1129"/>
      <c r="AD44" s="1129"/>
      <c r="AE44" s="1129"/>
      <c r="AF44" s="1129"/>
      <c r="AG44" s="1130"/>
      <c r="AH44" s="17">
        <v>36</v>
      </c>
      <c r="AI44" s="18" t="s">
        <v>88</v>
      </c>
      <c r="AJ44" s="17"/>
      <c r="AK44" s="18"/>
      <c r="AL44" s="85">
        <f t="shared" si="2"/>
        <v>36</v>
      </c>
      <c r="AM44" s="86">
        <v>2</v>
      </c>
      <c r="AN44" s="86">
        <v>14</v>
      </c>
      <c r="AO44" s="87">
        <f t="shared" si="3"/>
        <v>50</v>
      </c>
      <c r="AP44" s="112"/>
      <c r="AQ44" s="79" t="s">
        <v>282</v>
      </c>
      <c r="AR44" s="1079" t="s">
        <v>262</v>
      </c>
      <c r="AS44" s="1080"/>
      <c r="AT44" s="1080"/>
      <c r="AU44" s="1080"/>
      <c r="AV44" s="1080"/>
      <c r="AW44" s="1080"/>
      <c r="AX44" s="1080"/>
      <c r="AY44" s="1080"/>
      <c r="AZ44" s="1080"/>
      <c r="BA44" s="1080"/>
      <c r="BB44" s="1081"/>
      <c r="BC44" s="17">
        <v>36</v>
      </c>
      <c r="BD44" s="18" t="s">
        <v>88</v>
      </c>
      <c r="BE44" s="17"/>
      <c r="BF44" s="18"/>
      <c r="BG44" s="85">
        <f t="shared" si="4"/>
        <v>36</v>
      </c>
      <c r="BH44" s="86">
        <v>2</v>
      </c>
      <c r="BI44" s="86">
        <v>14</v>
      </c>
      <c r="BJ44" s="87">
        <f t="shared" si="5"/>
        <v>50</v>
      </c>
      <c r="BK44" s="112"/>
      <c r="BL44" s="83" t="s">
        <v>282</v>
      </c>
      <c r="BM44" s="777" t="s">
        <v>264</v>
      </c>
      <c r="BN44" s="735"/>
      <c r="BO44" s="735"/>
      <c r="BP44" s="735"/>
      <c r="BQ44" s="735"/>
      <c r="BR44" s="735"/>
      <c r="BS44" s="735"/>
      <c r="BT44" s="735"/>
      <c r="BU44" s="735"/>
      <c r="BV44" s="735"/>
      <c r="BW44" s="735"/>
      <c r="BX44" s="17">
        <v>32</v>
      </c>
      <c r="BY44" s="84" t="s">
        <v>37</v>
      </c>
      <c r="BZ44" s="17">
        <v>40</v>
      </c>
      <c r="CA44" s="18" t="s">
        <v>88</v>
      </c>
      <c r="CB44" s="85">
        <f t="shared" si="6"/>
        <v>72</v>
      </c>
      <c r="CC44" s="86">
        <v>2</v>
      </c>
      <c r="CD44" s="86">
        <v>17</v>
      </c>
      <c r="CE44" s="87">
        <f t="shared" si="7"/>
        <v>89</v>
      </c>
      <c r="CF44" s="112"/>
      <c r="CG44" s="79" t="s">
        <v>282</v>
      </c>
      <c r="CH44" s="1079" t="s">
        <v>262</v>
      </c>
      <c r="CI44" s="1080"/>
      <c r="CJ44" s="1080"/>
      <c r="CK44" s="1080"/>
      <c r="CL44" s="1080"/>
      <c r="CM44" s="1080"/>
      <c r="CN44" s="1080"/>
      <c r="CO44" s="1080"/>
      <c r="CP44" s="1080"/>
      <c r="CQ44" s="1080"/>
      <c r="CR44" s="1081"/>
      <c r="CS44" s="17">
        <v>36</v>
      </c>
      <c r="CT44" s="18" t="s">
        <v>88</v>
      </c>
      <c r="CU44" s="17"/>
      <c r="CV44" s="18"/>
      <c r="CW44" s="85">
        <f t="shared" si="8"/>
        <v>36</v>
      </c>
      <c r="CX44" s="86">
        <v>2</v>
      </c>
      <c r="CY44" s="86">
        <v>14</v>
      </c>
      <c r="CZ44" s="87">
        <f t="shared" si="9"/>
        <v>50</v>
      </c>
      <c r="DA44" s="112"/>
      <c r="DB44" s="79" t="s">
        <v>282</v>
      </c>
      <c r="DC44" s="1079" t="s">
        <v>262</v>
      </c>
      <c r="DD44" s="1080"/>
      <c r="DE44" s="1080"/>
      <c r="DF44" s="1080"/>
      <c r="DG44" s="1080"/>
      <c r="DH44" s="1080"/>
      <c r="DI44" s="1080"/>
      <c r="DJ44" s="1080"/>
      <c r="DK44" s="1080"/>
      <c r="DL44" s="1080"/>
      <c r="DM44" s="1081"/>
      <c r="DN44" s="17">
        <v>36</v>
      </c>
      <c r="DO44" s="18" t="s">
        <v>88</v>
      </c>
      <c r="DP44" s="17"/>
      <c r="DQ44" s="18"/>
      <c r="DR44" s="85">
        <f t="shared" si="10"/>
        <v>36</v>
      </c>
      <c r="DS44" s="86">
        <v>2</v>
      </c>
      <c r="DT44" s="86">
        <v>14</v>
      </c>
      <c r="DU44" s="87">
        <f t="shared" si="11"/>
        <v>50</v>
      </c>
    </row>
    <row r="45" spans="1:125" ht="15.75" customHeight="1">
      <c r="A45" s="83" t="s">
        <v>298</v>
      </c>
      <c r="B45" s="777" t="s">
        <v>264</v>
      </c>
      <c r="C45" s="735"/>
      <c r="D45" s="735"/>
      <c r="E45" s="735"/>
      <c r="F45" s="735"/>
      <c r="G45" s="735"/>
      <c r="H45" s="735"/>
      <c r="I45" s="735"/>
      <c r="J45" s="735"/>
      <c r="K45" s="735"/>
      <c r="L45" s="735"/>
      <c r="M45" s="17"/>
      <c r="N45" s="84"/>
      <c r="O45" s="17">
        <v>36</v>
      </c>
      <c r="P45" s="94" t="s">
        <v>88</v>
      </c>
      <c r="Q45" s="85">
        <f t="shared" si="0"/>
        <v>36</v>
      </c>
      <c r="R45" s="86">
        <v>1</v>
      </c>
      <c r="S45" s="86">
        <v>17</v>
      </c>
      <c r="T45" s="87">
        <f t="shared" si="1"/>
        <v>53</v>
      </c>
      <c r="U45" s="112"/>
      <c r="V45" s="83" t="s">
        <v>298</v>
      </c>
      <c r="W45" s="777" t="s">
        <v>264</v>
      </c>
      <c r="X45" s="735"/>
      <c r="Y45" s="735"/>
      <c r="Z45" s="735"/>
      <c r="AA45" s="735"/>
      <c r="AB45" s="735"/>
      <c r="AC45" s="735"/>
      <c r="AD45" s="735"/>
      <c r="AE45" s="735"/>
      <c r="AF45" s="735"/>
      <c r="AG45" s="736"/>
      <c r="AH45" s="17"/>
      <c r="AI45" s="84"/>
      <c r="AJ45" s="17">
        <v>36</v>
      </c>
      <c r="AK45" s="18" t="s">
        <v>88</v>
      </c>
      <c r="AL45" s="85">
        <f t="shared" si="2"/>
        <v>36</v>
      </c>
      <c r="AM45" s="86">
        <v>1</v>
      </c>
      <c r="AN45" s="86">
        <v>17</v>
      </c>
      <c r="AO45" s="87">
        <f t="shared" si="3"/>
        <v>53</v>
      </c>
      <c r="AP45" s="112"/>
      <c r="AQ45" s="83" t="s">
        <v>298</v>
      </c>
      <c r="AR45" s="777" t="s">
        <v>264</v>
      </c>
      <c r="AS45" s="735"/>
      <c r="AT45" s="735"/>
      <c r="AU45" s="735"/>
      <c r="AV45" s="735"/>
      <c r="AW45" s="735"/>
      <c r="AX45" s="735"/>
      <c r="AY45" s="735"/>
      <c r="AZ45" s="735"/>
      <c r="BA45" s="735"/>
      <c r="BB45" s="735"/>
      <c r="BC45" s="17"/>
      <c r="BD45" s="84"/>
      <c r="BE45" s="17">
        <v>36</v>
      </c>
      <c r="BF45" s="18" t="s">
        <v>88</v>
      </c>
      <c r="BG45" s="85">
        <f t="shared" si="4"/>
        <v>36</v>
      </c>
      <c r="BH45" s="86">
        <v>1</v>
      </c>
      <c r="BI45" s="86">
        <v>17</v>
      </c>
      <c r="BJ45" s="87">
        <f t="shared" si="5"/>
        <v>53</v>
      </c>
      <c r="BK45" s="112"/>
      <c r="BL45" s="83" t="s">
        <v>298</v>
      </c>
      <c r="BM45" s="777" t="s">
        <v>331</v>
      </c>
      <c r="BN45" s="735"/>
      <c r="BO45" s="735"/>
      <c r="BP45" s="735"/>
      <c r="BQ45" s="735"/>
      <c r="BR45" s="735"/>
      <c r="BS45" s="735"/>
      <c r="BT45" s="735"/>
      <c r="BU45" s="735"/>
      <c r="BV45" s="735"/>
      <c r="BW45" s="735"/>
      <c r="BX45" s="17"/>
      <c r="BY45" s="84"/>
      <c r="BZ45" s="17">
        <v>36</v>
      </c>
      <c r="CA45" s="84" t="s">
        <v>88</v>
      </c>
      <c r="CB45" s="85">
        <f>BZ45+BX45</f>
        <v>36</v>
      </c>
      <c r="CC45" s="86">
        <v>1</v>
      </c>
      <c r="CD45" s="86">
        <v>33</v>
      </c>
      <c r="CE45" s="87">
        <f t="shared" si="7"/>
        <v>69</v>
      </c>
      <c r="CF45" s="112"/>
      <c r="CG45" s="83" t="s">
        <v>298</v>
      </c>
      <c r="CH45" s="777" t="s">
        <v>264</v>
      </c>
      <c r="CI45" s="735"/>
      <c r="CJ45" s="735"/>
      <c r="CK45" s="735"/>
      <c r="CL45" s="735"/>
      <c r="CM45" s="735"/>
      <c r="CN45" s="735"/>
      <c r="CO45" s="735"/>
      <c r="CP45" s="735"/>
      <c r="CQ45" s="735"/>
      <c r="CR45" s="735"/>
      <c r="CS45" s="17"/>
      <c r="CT45" s="84"/>
      <c r="CU45" s="17">
        <v>36</v>
      </c>
      <c r="CV45" s="18" t="s">
        <v>88</v>
      </c>
      <c r="CW45" s="85">
        <f t="shared" si="8"/>
        <v>36</v>
      </c>
      <c r="CX45" s="86">
        <v>1</v>
      </c>
      <c r="CY45" s="86">
        <v>17</v>
      </c>
      <c r="CZ45" s="87">
        <f t="shared" si="9"/>
        <v>53</v>
      </c>
      <c r="DA45" s="112"/>
      <c r="DB45" s="83" t="s">
        <v>298</v>
      </c>
      <c r="DC45" s="777" t="s">
        <v>264</v>
      </c>
      <c r="DD45" s="735"/>
      <c r="DE45" s="735"/>
      <c r="DF45" s="735"/>
      <c r="DG45" s="735"/>
      <c r="DH45" s="735"/>
      <c r="DI45" s="735"/>
      <c r="DJ45" s="735"/>
      <c r="DK45" s="735"/>
      <c r="DL45" s="735"/>
      <c r="DM45" s="735"/>
      <c r="DN45" s="17"/>
      <c r="DO45" s="84"/>
      <c r="DP45" s="17">
        <v>36</v>
      </c>
      <c r="DQ45" s="18" t="s">
        <v>88</v>
      </c>
      <c r="DR45" s="85">
        <f t="shared" si="10"/>
        <v>36</v>
      </c>
      <c r="DS45" s="86">
        <v>1</v>
      </c>
      <c r="DT45" s="86">
        <v>17</v>
      </c>
      <c r="DU45" s="87">
        <f t="shared" si="11"/>
        <v>53</v>
      </c>
    </row>
    <row r="46" spans="1:125" ht="15.75" customHeight="1">
      <c r="A46" s="83" t="s">
        <v>299</v>
      </c>
      <c r="B46" s="777" t="s">
        <v>331</v>
      </c>
      <c r="C46" s="735"/>
      <c r="D46" s="735"/>
      <c r="E46" s="735"/>
      <c r="F46" s="735"/>
      <c r="G46" s="735"/>
      <c r="H46" s="735"/>
      <c r="I46" s="735"/>
      <c r="J46" s="735"/>
      <c r="K46" s="735"/>
      <c r="L46" s="736"/>
      <c r="M46" s="17">
        <v>36</v>
      </c>
      <c r="N46" s="18" t="s">
        <v>88</v>
      </c>
      <c r="O46" s="17"/>
      <c r="P46" s="94"/>
      <c r="Q46" s="85">
        <v>36</v>
      </c>
      <c r="R46" s="86">
        <v>1</v>
      </c>
      <c r="S46" s="86">
        <v>17</v>
      </c>
      <c r="T46" s="87">
        <f t="shared" si="1"/>
        <v>53</v>
      </c>
      <c r="U46" s="112"/>
      <c r="V46" s="83" t="s">
        <v>299</v>
      </c>
      <c r="W46" s="777" t="s">
        <v>331</v>
      </c>
      <c r="X46" s="735"/>
      <c r="Y46" s="735"/>
      <c r="Z46" s="735"/>
      <c r="AA46" s="735"/>
      <c r="AB46" s="735"/>
      <c r="AC46" s="735"/>
      <c r="AD46" s="735"/>
      <c r="AE46" s="735"/>
      <c r="AF46" s="735"/>
      <c r="AG46" s="736"/>
      <c r="AH46" s="17">
        <v>36</v>
      </c>
      <c r="AI46" s="84" t="s">
        <v>88</v>
      </c>
      <c r="AJ46" s="17"/>
      <c r="AK46" s="18"/>
      <c r="AL46" s="85">
        <v>36</v>
      </c>
      <c r="AM46" s="86">
        <v>1</v>
      </c>
      <c r="AN46" s="86">
        <v>17</v>
      </c>
      <c r="AO46" s="87">
        <f t="shared" si="3"/>
        <v>53</v>
      </c>
      <c r="AP46" s="112"/>
      <c r="AQ46" s="83" t="s">
        <v>299</v>
      </c>
      <c r="AR46" s="777" t="s">
        <v>331</v>
      </c>
      <c r="AS46" s="735"/>
      <c r="AT46" s="735"/>
      <c r="AU46" s="735"/>
      <c r="AV46" s="735"/>
      <c r="AW46" s="735"/>
      <c r="AX46" s="735"/>
      <c r="AY46" s="735"/>
      <c r="AZ46" s="735"/>
      <c r="BA46" s="735"/>
      <c r="BB46" s="736"/>
      <c r="BC46" s="17">
        <v>36</v>
      </c>
      <c r="BD46" s="84" t="s">
        <v>88</v>
      </c>
      <c r="BE46" s="17"/>
      <c r="BF46" s="18"/>
      <c r="BG46" s="85">
        <v>36</v>
      </c>
      <c r="BH46" s="86">
        <v>1</v>
      </c>
      <c r="BI46" s="86">
        <v>17</v>
      </c>
      <c r="BJ46" s="87">
        <f t="shared" si="5"/>
        <v>53</v>
      </c>
      <c r="BK46" s="112"/>
      <c r="BL46" s="83" t="s">
        <v>283</v>
      </c>
      <c r="BM46" s="777" t="s">
        <v>16</v>
      </c>
      <c r="BN46" s="735"/>
      <c r="BO46" s="735"/>
      <c r="BP46" s="735"/>
      <c r="BQ46" s="735"/>
      <c r="BR46" s="735"/>
      <c r="BS46" s="735"/>
      <c r="BT46" s="735"/>
      <c r="BU46" s="735"/>
      <c r="BV46" s="735"/>
      <c r="BW46" s="735"/>
      <c r="BX46" s="17">
        <v>72</v>
      </c>
      <c r="BY46" s="18" t="s">
        <v>34</v>
      </c>
      <c r="BZ46" s="17">
        <v>86</v>
      </c>
      <c r="CA46" s="18" t="s">
        <v>34</v>
      </c>
      <c r="CB46" s="85">
        <f>BZ46+BX46</f>
        <v>158</v>
      </c>
      <c r="CC46" s="86">
        <v>9</v>
      </c>
      <c r="CD46" s="86">
        <v>78</v>
      </c>
      <c r="CE46" s="87">
        <f t="shared" si="7"/>
        <v>236</v>
      </c>
      <c r="CF46" s="112"/>
      <c r="CG46" s="83" t="s">
        <v>299</v>
      </c>
      <c r="CH46" s="777" t="s">
        <v>331</v>
      </c>
      <c r="CI46" s="735"/>
      <c r="CJ46" s="735"/>
      <c r="CK46" s="735"/>
      <c r="CL46" s="735"/>
      <c r="CM46" s="735"/>
      <c r="CN46" s="735"/>
      <c r="CO46" s="735"/>
      <c r="CP46" s="735"/>
      <c r="CQ46" s="735"/>
      <c r="CR46" s="736"/>
      <c r="CS46" s="17"/>
      <c r="CT46" s="84"/>
      <c r="CU46" s="17">
        <v>36</v>
      </c>
      <c r="CV46" s="84" t="s">
        <v>88</v>
      </c>
      <c r="CW46" s="85">
        <v>36</v>
      </c>
      <c r="CX46" s="86">
        <v>1</v>
      </c>
      <c r="CY46" s="86">
        <v>17</v>
      </c>
      <c r="CZ46" s="87">
        <f t="shared" si="9"/>
        <v>53</v>
      </c>
      <c r="DA46" s="112"/>
      <c r="DB46" s="83" t="s">
        <v>299</v>
      </c>
      <c r="DC46" s="777" t="s">
        <v>331</v>
      </c>
      <c r="DD46" s="735"/>
      <c r="DE46" s="735"/>
      <c r="DF46" s="735"/>
      <c r="DG46" s="735"/>
      <c r="DH46" s="735"/>
      <c r="DI46" s="735"/>
      <c r="DJ46" s="735"/>
      <c r="DK46" s="735"/>
      <c r="DL46" s="735"/>
      <c r="DM46" s="736"/>
      <c r="DN46" s="88"/>
      <c r="DO46" s="89"/>
      <c r="DP46" s="88">
        <v>36</v>
      </c>
      <c r="DQ46" s="89" t="s">
        <v>88</v>
      </c>
      <c r="DR46" s="85">
        <v>36</v>
      </c>
      <c r="DS46" s="86">
        <v>1</v>
      </c>
      <c r="DT46" s="86">
        <v>17</v>
      </c>
      <c r="DU46" s="87">
        <f t="shared" si="11"/>
        <v>53</v>
      </c>
    </row>
    <row r="47" spans="1:125" ht="15.75" customHeight="1">
      <c r="A47" s="83" t="s">
        <v>283</v>
      </c>
      <c r="B47" s="777" t="s">
        <v>16</v>
      </c>
      <c r="C47" s="735"/>
      <c r="D47" s="735"/>
      <c r="E47" s="735"/>
      <c r="F47" s="735"/>
      <c r="G47" s="735"/>
      <c r="H47" s="735"/>
      <c r="I47" s="735"/>
      <c r="J47" s="735"/>
      <c r="K47" s="735"/>
      <c r="L47" s="735"/>
      <c r="M47" s="17">
        <v>100</v>
      </c>
      <c r="N47" s="18" t="s">
        <v>34</v>
      </c>
      <c r="O47" s="17">
        <v>136</v>
      </c>
      <c r="P47" s="94" t="s">
        <v>34</v>
      </c>
      <c r="Q47" s="85">
        <f>O47+M47</f>
        <v>236</v>
      </c>
      <c r="R47" s="86">
        <v>9</v>
      </c>
      <c r="S47" s="86">
        <v>113</v>
      </c>
      <c r="T47" s="87">
        <f t="shared" si="1"/>
        <v>349</v>
      </c>
      <c r="U47" s="112"/>
      <c r="V47" s="83" t="s">
        <v>283</v>
      </c>
      <c r="W47" s="777" t="s">
        <v>16</v>
      </c>
      <c r="X47" s="735"/>
      <c r="Y47" s="735"/>
      <c r="Z47" s="735"/>
      <c r="AA47" s="735"/>
      <c r="AB47" s="735"/>
      <c r="AC47" s="735"/>
      <c r="AD47" s="735"/>
      <c r="AE47" s="735"/>
      <c r="AF47" s="735"/>
      <c r="AG47" s="736"/>
      <c r="AH47" s="17">
        <v>100</v>
      </c>
      <c r="AI47" s="18" t="s">
        <v>34</v>
      </c>
      <c r="AJ47" s="17">
        <v>136</v>
      </c>
      <c r="AK47" s="18" t="s">
        <v>34</v>
      </c>
      <c r="AL47" s="85">
        <f>AJ47+AH47</f>
        <v>236</v>
      </c>
      <c r="AM47" s="86">
        <v>9</v>
      </c>
      <c r="AN47" s="86">
        <v>113</v>
      </c>
      <c r="AO47" s="87">
        <f t="shared" si="3"/>
        <v>349</v>
      </c>
      <c r="AP47" s="112"/>
      <c r="AQ47" s="83" t="s">
        <v>283</v>
      </c>
      <c r="AR47" s="777" t="s">
        <v>16</v>
      </c>
      <c r="AS47" s="735"/>
      <c r="AT47" s="735"/>
      <c r="AU47" s="735"/>
      <c r="AV47" s="735"/>
      <c r="AW47" s="735"/>
      <c r="AX47" s="735"/>
      <c r="AY47" s="735"/>
      <c r="AZ47" s="735"/>
      <c r="BA47" s="735"/>
      <c r="BB47" s="735"/>
      <c r="BC47" s="17">
        <v>100</v>
      </c>
      <c r="BD47" s="18" t="s">
        <v>34</v>
      </c>
      <c r="BE47" s="17">
        <v>136</v>
      </c>
      <c r="BF47" s="18" t="s">
        <v>34</v>
      </c>
      <c r="BG47" s="85">
        <f>BE47+BC47</f>
        <v>236</v>
      </c>
      <c r="BH47" s="86">
        <v>9</v>
      </c>
      <c r="BI47" s="86">
        <v>113</v>
      </c>
      <c r="BJ47" s="87">
        <f t="shared" si="5"/>
        <v>349</v>
      </c>
      <c r="BK47" s="112"/>
      <c r="BL47" s="83" t="s">
        <v>284</v>
      </c>
      <c r="BM47" s="780" t="s">
        <v>47</v>
      </c>
      <c r="BN47" s="1022"/>
      <c r="BO47" s="1022"/>
      <c r="BP47" s="1022"/>
      <c r="BQ47" s="1022"/>
      <c r="BR47" s="1022"/>
      <c r="BS47" s="1022"/>
      <c r="BT47" s="1022"/>
      <c r="BU47" s="1022"/>
      <c r="BV47" s="1022"/>
      <c r="BW47" s="1023"/>
      <c r="BX47" s="17">
        <v>48</v>
      </c>
      <c r="BY47" s="18" t="s">
        <v>37</v>
      </c>
      <c r="BZ47" s="59">
        <v>52</v>
      </c>
      <c r="CA47" s="662" t="s">
        <v>88</v>
      </c>
      <c r="CB47" s="85">
        <f t="shared" si="6"/>
        <v>100</v>
      </c>
      <c r="CC47" s="86">
        <v>3</v>
      </c>
      <c r="CD47" s="86">
        <v>46</v>
      </c>
      <c r="CE47" s="87">
        <f t="shared" si="7"/>
        <v>146</v>
      </c>
      <c r="CF47" s="112"/>
      <c r="CG47" s="83" t="s">
        <v>283</v>
      </c>
      <c r="CH47" s="777" t="s">
        <v>16</v>
      </c>
      <c r="CI47" s="735"/>
      <c r="CJ47" s="735"/>
      <c r="CK47" s="735"/>
      <c r="CL47" s="735"/>
      <c r="CM47" s="735"/>
      <c r="CN47" s="735"/>
      <c r="CO47" s="735"/>
      <c r="CP47" s="735"/>
      <c r="CQ47" s="735"/>
      <c r="CR47" s="735"/>
      <c r="CS47" s="17">
        <v>100</v>
      </c>
      <c r="CT47" s="18" t="s">
        <v>34</v>
      </c>
      <c r="CU47" s="17">
        <v>136</v>
      </c>
      <c r="CV47" s="18" t="s">
        <v>34</v>
      </c>
      <c r="CW47" s="85">
        <f>CU47+CS47</f>
        <v>236</v>
      </c>
      <c r="CX47" s="86">
        <v>9</v>
      </c>
      <c r="CY47" s="86">
        <v>113</v>
      </c>
      <c r="CZ47" s="87">
        <f t="shared" si="9"/>
        <v>349</v>
      </c>
      <c r="DA47" s="112"/>
      <c r="DB47" s="83" t="s">
        <v>283</v>
      </c>
      <c r="DC47" s="777" t="s">
        <v>16</v>
      </c>
      <c r="DD47" s="735"/>
      <c r="DE47" s="735"/>
      <c r="DF47" s="735"/>
      <c r="DG47" s="735"/>
      <c r="DH47" s="735"/>
      <c r="DI47" s="735"/>
      <c r="DJ47" s="735"/>
      <c r="DK47" s="735"/>
      <c r="DL47" s="735"/>
      <c r="DM47" s="735"/>
      <c r="DN47" s="17">
        <v>100</v>
      </c>
      <c r="DO47" s="18" t="s">
        <v>34</v>
      </c>
      <c r="DP47" s="17">
        <v>136</v>
      </c>
      <c r="DQ47" s="18" t="s">
        <v>34</v>
      </c>
      <c r="DR47" s="85">
        <f>DP47+DN47</f>
        <v>236</v>
      </c>
      <c r="DS47" s="86">
        <v>9</v>
      </c>
      <c r="DT47" s="86">
        <v>113</v>
      </c>
      <c r="DU47" s="87">
        <f t="shared" si="11"/>
        <v>349</v>
      </c>
    </row>
    <row r="48" spans="1:125" ht="15.75" customHeight="1">
      <c r="A48" s="83" t="s">
        <v>284</v>
      </c>
      <c r="B48" s="780" t="s">
        <v>47</v>
      </c>
      <c r="C48" s="1022"/>
      <c r="D48" s="1022"/>
      <c r="E48" s="1022"/>
      <c r="F48" s="1022"/>
      <c r="G48" s="1022"/>
      <c r="H48" s="1022"/>
      <c r="I48" s="1022"/>
      <c r="J48" s="1022"/>
      <c r="K48" s="1022"/>
      <c r="L48" s="1023"/>
      <c r="M48" s="17">
        <v>48</v>
      </c>
      <c r="N48" s="18" t="s">
        <v>37</v>
      </c>
      <c r="O48" s="59">
        <v>52</v>
      </c>
      <c r="P48" s="113" t="s">
        <v>88</v>
      </c>
      <c r="Q48" s="85">
        <f>O48+M48</f>
        <v>100</v>
      </c>
      <c r="R48" s="86">
        <v>3</v>
      </c>
      <c r="S48" s="86">
        <v>47</v>
      </c>
      <c r="T48" s="87">
        <f t="shared" si="1"/>
        <v>147</v>
      </c>
      <c r="U48" s="112"/>
      <c r="V48" s="83" t="s">
        <v>284</v>
      </c>
      <c r="W48" s="777" t="s">
        <v>47</v>
      </c>
      <c r="X48" s="735"/>
      <c r="Y48" s="735"/>
      <c r="Z48" s="735"/>
      <c r="AA48" s="735"/>
      <c r="AB48" s="735"/>
      <c r="AC48" s="735"/>
      <c r="AD48" s="735"/>
      <c r="AE48" s="735"/>
      <c r="AF48" s="735"/>
      <c r="AG48" s="736"/>
      <c r="AH48" s="17">
        <v>48</v>
      </c>
      <c r="AI48" s="18" t="s">
        <v>37</v>
      </c>
      <c r="AJ48" s="59">
        <v>52</v>
      </c>
      <c r="AK48" s="662" t="s">
        <v>88</v>
      </c>
      <c r="AL48" s="85">
        <f>AJ48+AH48</f>
        <v>100</v>
      </c>
      <c r="AM48" s="86">
        <v>3</v>
      </c>
      <c r="AN48" s="86">
        <v>47</v>
      </c>
      <c r="AO48" s="87">
        <f t="shared" si="3"/>
        <v>147</v>
      </c>
      <c r="AP48" s="112"/>
      <c r="AQ48" s="83" t="s">
        <v>284</v>
      </c>
      <c r="AR48" s="780" t="s">
        <v>47</v>
      </c>
      <c r="AS48" s="1022"/>
      <c r="AT48" s="1022"/>
      <c r="AU48" s="1022"/>
      <c r="AV48" s="1022"/>
      <c r="AW48" s="1022"/>
      <c r="AX48" s="1022"/>
      <c r="AY48" s="1022"/>
      <c r="AZ48" s="1022"/>
      <c r="BA48" s="1022"/>
      <c r="BB48" s="1023"/>
      <c r="BC48" s="17">
        <v>48</v>
      </c>
      <c r="BD48" s="18" t="s">
        <v>37</v>
      </c>
      <c r="BE48" s="59">
        <v>52</v>
      </c>
      <c r="BF48" s="662" t="s">
        <v>88</v>
      </c>
      <c r="BG48" s="85">
        <f>BE48+BC48</f>
        <v>100</v>
      </c>
      <c r="BH48" s="86">
        <v>3</v>
      </c>
      <c r="BI48" s="86">
        <v>47</v>
      </c>
      <c r="BJ48" s="87">
        <f t="shared" si="5"/>
        <v>147</v>
      </c>
      <c r="BK48" s="112"/>
      <c r="BL48" s="83" t="s">
        <v>285</v>
      </c>
      <c r="BM48" s="780" t="s">
        <v>261</v>
      </c>
      <c r="BN48" s="912"/>
      <c r="BO48" s="912"/>
      <c r="BP48" s="912"/>
      <c r="BQ48" s="912"/>
      <c r="BR48" s="912"/>
      <c r="BS48" s="912"/>
      <c r="BT48" s="912"/>
      <c r="BU48" s="912"/>
      <c r="BV48" s="912"/>
      <c r="BW48" s="913"/>
      <c r="BX48" s="17">
        <v>52</v>
      </c>
      <c r="BY48" s="18" t="s">
        <v>34</v>
      </c>
      <c r="BZ48" s="59">
        <v>56</v>
      </c>
      <c r="CA48" s="662" t="s">
        <v>34</v>
      </c>
      <c r="CB48" s="85">
        <f t="shared" si="6"/>
        <v>108</v>
      </c>
      <c r="CC48" s="86">
        <v>8</v>
      </c>
      <c r="CD48" s="86">
        <v>49</v>
      </c>
      <c r="CE48" s="87">
        <f t="shared" si="7"/>
        <v>157</v>
      </c>
      <c r="CF48" s="112"/>
      <c r="CG48" s="83" t="s">
        <v>284</v>
      </c>
      <c r="CH48" s="780" t="s">
        <v>47</v>
      </c>
      <c r="CI48" s="1022"/>
      <c r="CJ48" s="1022"/>
      <c r="CK48" s="1022"/>
      <c r="CL48" s="1022"/>
      <c r="CM48" s="1022"/>
      <c r="CN48" s="1022"/>
      <c r="CO48" s="1022"/>
      <c r="CP48" s="1022"/>
      <c r="CQ48" s="1022"/>
      <c r="CR48" s="1023"/>
      <c r="CS48" s="17">
        <v>48</v>
      </c>
      <c r="CT48" s="18" t="s">
        <v>37</v>
      </c>
      <c r="CU48" s="59">
        <v>52</v>
      </c>
      <c r="CV48" s="662" t="s">
        <v>88</v>
      </c>
      <c r="CW48" s="85">
        <f>CU48+CS48</f>
        <v>100</v>
      </c>
      <c r="CX48" s="86">
        <v>3</v>
      </c>
      <c r="CY48" s="86">
        <v>47</v>
      </c>
      <c r="CZ48" s="87">
        <f t="shared" si="9"/>
        <v>147</v>
      </c>
      <c r="DA48" s="112"/>
      <c r="DB48" s="83" t="s">
        <v>284</v>
      </c>
      <c r="DC48" s="780" t="s">
        <v>47</v>
      </c>
      <c r="DD48" s="1022"/>
      <c r="DE48" s="1022"/>
      <c r="DF48" s="1022"/>
      <c r="DG48" s="1022"/>
      <c r="DH48" s="1022"/>
      <c r="DI48" s="1022"/>
      <c r="DJ48" s="1022"/>
      <c r="DK48" s="1022"/>
      <c r="DL48" s="1022"/>
      <c r="DM48" s="1023"/>
      <c r="DN48" s="17">
        <v>48</v>
      </c>
      <c r="DO48" s="18" t="s">
        <v>37</v>
      </c>
      <c r="DP48" s="59">
        <v>52</v>
      </c>
      <c r="DQ48" s="662" t="s">
        <v>88</v>
      </c>
      <c r="DR48" s="85">
        <f>DP48+DN48</f>
        <v>100</v>
      </c>
      <c r="DS48" s="86">
        <v>3</v>
      </c>
      <c r="DT48" s="86">
        <v>47</v>
      </c>
      <c r="DU48" s="87">
        <f t="shared" si="11"/>
        <v>147</v>
      </c>
    </row>
    <row r="49" spans="1:125" ht="15.75" customHeight="1">
      <c r="A49" s="90" t="s">
        <v>285</v>
      </c>
      <c r="B49" s="777" t="s">
        <v>265</v>
      </c>
      <c r="C49" s="735"/>
      <c r="D49" s="735"/>
      <c r="E49" s="735"/>
      <c r="F49" s="735"/>
      <c r="G49" s="735"/>
      <c r="H49" s="735"/>
      <c r="I49" s="735"/>
      <c r="J49" s="735"/>
      <c r="K49" s="735"/>
      <c r="L49" s="736"/>
      <c r="M49" s="17">
        <v>52</v>
      </c>
      <c r="N49" s="18" t="s">
        <v>34</v>
      </c>
      <c r="O49" s="59">
        <v>70</v>
      </c>
      <c r="P49" s="113" t="s">
        <v>34</v>
      </c>
      <c r="Q49" s="85">
        <f>O49+M49</f>
        <v>122</v>
      </c>
      <c r="R49" s="86">
        <v>8</v>
      </c>
      <c r="S49" s="86">
        <v>51</v>
      </c>
      <c r="T49" s="87">
        <f t="shared" si="1"/>
        <v>173</v>
      </c>
      <c r="U49" s="112"/>
      <c r="V49" s="90" t="s">
        <v>285</v>
      </c>
      <c r="W49" s="777" t="s">
        <v>265</v>
      </c>
      <c r="X49" s="735"/>
      <c r="Y49" s="735"/>
      <c r="Z49" s="735"/>
      <c r="AA49" s="735"/>
      <c r="AB49" s="735"/>
      <c r="AC49" s="735"/>
      <c r="AD49" s="735"/>
      <c r="AE49" s="735"/>
      <c r="AF49" s="735"/>
      <c r="AG49" s="736"/>
      <c r="AH49" s="17">
        <v>52</v>
      </c>
      <c r="AI49" s="18" t="s">
        <v>34</v>
      </c>
      <c r="AJ49" s="59">
        <v>70</v>
      </c>
      <c r="AK49" s="662" t="s">
        <v>34</v>
      </c>
      <c r="AL49" s="85">
        <f>AJ49+AH49</f>
        <v>122</v>
      </c>
      <c r="AM49" s="86">
        <v>8</v>
      </c>
      <c r="AN49" s="86">
        <v>51</v>
      </c>
      <c r="AO49" s="87">
        <f t="shared" si="3"/>
        <v>173</v>
      </c>
      <c r="AP49" s="112"/>
      <c r="AQ49" s="90" t="s">
        <v>285</v>
      </c>
      <c r="AR49" s="777" t="s">
        <v>265</v>
      </c>
      <c r="AS49" s="735"/>
      <c r="AT49" s="735"/>
      <c r="AU49" s="735"/>
      <c r="AV49" s="735"/>
      <c r="AW49" s="735"/>
      <c r="AX49" s="735"/>
      <c r="AY49" s="735"/>
      <c r="AZ49" s="735"/>
      <c r="BA49" s="735"/>
      <c r="BB49" s="736"/>
      <c r="BC49" s="17">
        <v>52</v>
      </c>
      <c r="BD49" s="18" t="s">
        <v>34</v>
      </c>
      <c r="BE49" s="59">
        <v>70</v>
      </c>
      <c r="BF49" s="662" t="s">
        <v>34</v>
      </c>
      <c r="BG49" s="85">
        <f>BE49+BC49</f>
        <v>122</v>
      </c>
      <c r="BH49" s="86">
        <v>8</v>
      </c>
      <c r="BI49" s="86">
        <v>51</v>
      </c>
      <c r="BJ49" s="87">
        <f t="shared" si="5"/>
        <v>173</v>
      </c>
      <c r="BK49" s="112"/>
      <c r="BL49" s="90" t="s">
        <v>286</v>
      </c>
      <c r="BM49" s="777" t="s">
        <v>262</v>
      </c>
      <c r="BN49" s="735"/>
      <c r="BO49" s="735"/>
      <c r="BP49" s="735"/>
      <c r="BQ49" s="735"/>
      <c r="BR49" s="735"/>
      <c r="BS49" s="735"/>
      <c r="BT49" s="735"/>
      <c r="BU49" s="735"/>
      <c r="BV49" s="735"/>
      <c r="BW49" s="736"/>
      <c r="BX49" s="17">
        <v>32</v>
      </c>
      <c r="BY49" s="18" t="s">
        <v>37</v>
      </c>
      <c r="BZ49" s="59">
        <v>40</v>
      </c>
      <c r="CA49" s="662" t="s">
        <v>88</v>
      </c>
      <c r="CB49" s="85">
        <f t="shared" si="6"/>
        <v>72</v>
      </c>
      <c r="CC49" s="86">
        <v>2</v>
      </c>
      <c r="CD49" s="86">
        <v>30</v>
      </c>
      <c r="CE49" s="87">
        <f t="shared" si="7"/>
        <v>102</v>
      </c>
      <c r="CF49" s="112"/>
      <c r="CG49" s="90" t="s">
        <v>285</v>
      </c>
      <c r="CH49" s="777" t="s">
        <v>265</v>
      </c>
      <c r="CI49" s="735"/>
      <c r="CJ49" s="735"/>
      <c r="CK49" s="735"/>
      <c r="CL49" s="735"/>
      <c r="CM49" s="735"/>
      <c r="CN49" s="735"/>
      <c r="CO49" s="735"/>
      <c r="CP49" s="735"/>
      <c r="CQ49" s="735"/>
      <c r="CR49" s="736"/>
      <c r="CS49" s="17">
        <v>52</v>
      </c>
      <c r="CT49" s="18" t="s">
        <v>34</v>
      </c>
      <c r="CU49" s="59">
        <v>70</v>
      </c>
      <c r="CV49" s="662" t="s">
        <v>34</v>
      </c>
      <c r="CW49" s="85">
        <f>CU49+CS49</f>
        <v>122</v>
      </c>
      <c r="CX49" s="86">
        <v>8</v>
      </c>
      <c r="CY49" s="86">
        <v>51</v>
      </c>
      <c r="CZ49" s="87">
        <f t="shared" si="9"/>
        <v>173</v>
      </c>
      <c r="DA49" s="112"/>
      <c r="DB49" s="90" t="s">
        <v>285</v>
      </c>
      <c r="DC49" s="777" t="s">
        <v>265</v>
      </c>
      <c r="DD49" s="735"/>
      <c r="DE49" s="735"/>
      <c r="DF49" s="735"/>
      <c r="DG49" s="735"/>
      <c r="DH49" s="735"/>
      <c r="DI49" s="735"/>
      <c r="DJ49" s="735"/>
      <c r="DK49" s="735"/>
      <c r="DL49" s="735"/>
      <c r="DM49" s="736"/>
      <c r="DN49" s="17">
        <v>52</v>
      </c>
      <c r="DO49" s="18" t="s">
        <v>34</v>
      </c>
      <c r="DP49" s="59">
        <v>70</v>
      </c>
      <c r="DQ49" s="662" t="s">
        <v>34</v>
      </c>
      <c r="DR49" s="85">
        <f>DP49+DN49</f>
        <v>122</v>
      </c>
      <c r="DS49" s="86">
        <v>8</v>
      </c>
      <c r="DT49" s="86">
        <v>51</v>
      </c>
      <c r="DU49" s="87">
        <f t="shared" si="11"/>
        <v>173</v>
      </c>
    </row>
    <row r="50" spans="1:125" ht="15.75" customHeight="1" thickBot="1">
      <c r="A50" s="90"/>
      <c r="B50" s="777" t="s">
        <v>266</v>
      </c>
      <c r="C50" s="735"/>
      <c r="D50" s="735"/>
      <c r="E50" s="735"/>
      <c r="F50" s="735"/>
      <c r="G50" s="735"/>
      <c r="H50" s="735"/>
      <c r="I50" s="735"/>
      <c r="J50" s="735"/>
      <c r="K50" s="735"/>
      <c r="L50" s="736"/>
      <c r="M50" s="17"/>
      <c r="N50" s="18"/>
      <c r="O50" s="59"/>
      <c r="P50" s="113"/>
      <c r="Q50" s="114">
        <f>O50+M50</f>
        <v>0</v>
      </c>
      <c r="R50" s="115">
        <v>50</v>
      </c>
      <c r="S50" s="115"/>
      <c r="T50" s="116"/>
      <c r="U50" s="117"/>
      <c r="V50" s="90"/>
      <c r="W50" s="1127" t="s">
        <v>266</v>
      </c>
      <c r="X50" s="788"/>
      <c r="Y50" s="788"/>
      <c r="Z50" s="788"/>
      <c r="AA50" s="788"/>
      <c r="AB50" s="788"/>
      <c r="AC50" s="788"/>
      <c r="AD50" s="788"/>
      <c r="AE50" s="788"/>
      <c r="AF50" s="788"/>
      <c r="AG50" s="1128"/>
      <c r="AH50" s="17"/>
      <c r="AI50" s="18"/>
      <c r="AJ50" s="59"/>
      <c r="AK50" s="662"/>
      <c r="AL50" s="85">
        <f>AJ50+AH50</f>
        <v>0</v>
      </c>
      <c r="AM50" s="86">
        <v>50</v>
      </c>
      <c r="AN50" s="86"/>
      <c r="AO50" s="87"/>
      <c r="AP50" s="117"/>
      <c r="AQ50" s="90"/>
      <c r="AR50" s="777" t="s">
        <v>266</v>
      </c>
      <c r="AS50" s="735"/>
      <c r="AT50" s="735"/>
      <c r="AU50" s="735"/>
      <c r="AV50" s="735"/>
      <c r="AW50" s="735"/>
      <c r="AX50" s="735"/>
      <c r="AY50" s="735"/>
      <c r="AZ50" s="735"/>
      <c r="BA50" s="735"/>
      <c r="BB50" s="736"/>
      <c r="BC50" s="17"/>
      <c r="BD50" s="18"/>
      <c r="BE50" s="59"/>
      <c r="BF50" s="662"/>
      <c r="BG50" s="85">
        <f>BE50+BC50</f>
        <v>0</v>
      </c>
      <c r="BH50" s="86">
        <v>50</v>
      </c>
      <c r="BI50" s="86"/>
      <c r="BJ50" s="87"/>
      <c r="BK50" s="117"/>
      <c r="BL50" s="90"/>
      <c r="BM50" s="777" t="s">
        <v>266</v>
      </c>
      <c r="BN50" s="735"/>
      <c r="BO50" s="735"/>
      <c r="BP50" s="735"/>
      <c r="BQ50" s="735"/>
      <c r="BR50" s="735"/>
      <c r="BS50" s="735"/>
      <c r="BT50" s="735"/>
      <c r="BU50" s="735"/>
      <c r="BV50" s="735"/>
      <c r="BW50" s="736"/>
      <c r="BX50" s="17"/>
      <c r="BY50" s="18"/>
      <c r="BZ50" s="59"/>
      <c r="CA50" s="662"/>
      <c r="CB50" s="85">
        <f t="shared" si="6"/>
        <v>0</v>
      </c>
      <c r="CC50" s="86">
        <v>50</v>
      </c>
      <c r="CD50" s="86">
        <f>CB50/2</f>
        <v>0</v>
      </c>
      <c r="CE50" s="87">
        <f>CD50+CB50</f>
        <v>0</v>
      </c>
      <c r="CF50" s="117"/>
      <c r="CG50" s="90"/>
      <c r="CH50" s="777" t="s">
        <v>266</v>
      </c>
      <c r="CI50" s="735"/>
      <c r="CJ50" s="735"/>
      <c r="CK50" s="735"/>
      <c r="CL50" s="735"/>
      <c r="CM50" s="735"/>
      <c r="CN50" s="735"/>
      <c r="CO50" s="735"/>
      <c r="CP50" s="735"/>
      <c r="CQ50" s="735"/>
      <c r="CR50" s="736"/>
      <c r="CS50" s="17"/>
      <c r="CT50" s="18"/>
      <c r="CU50" s="59"/>
      <c r="CV50" s="662"/>
      <c r="CW50" s="85">
        <f>CU50+CS50</f>
        <v>0</v>
      </c>
      <c r="CX50" s="86">
        <v>50</v>
      </c>
      <c r="CY50" s="86"/>
      <c r="CZ50" s="87"/>
      <c r="DA50" s="117"/>
      <c r="DB50" s="90"/>
      <c r="DC50" s="777" t="s">
        <v>266</v>
      </c>
      <c r="DD50" s="735"/>
      <c r="DE50" s="735"/>
      <c r="DF50" s="735"/>
      <c r="DG50" s="735"/>
      <c r="DH50" s="735"/>
      <c r="DI50" s="735"/>
      <c r="DJ50" s="735"/>
      <c r="DK50" s="735"/>
      <c r="DL50" s="735"/>
      <c r="DM50" s="736"/>
      <c r="DN50" s="17"/>
      <c r="DO50" s="18"/>
      <c r="DP50" s="59"/>
      <c r="DQ50" s="662"/>
      <c r="DR50" s="85">
        <f>DP50+DN50</f>
        <v>0</v>
      </c>
      <c r="DS50" s="86">
        <v>50</v>
      </c>
      <c r="DT50" s="86"/>
      <c r="DU50" s="87"/>
    </row>
    <row r="51" spans="1:125" s="15" customFormat="1" ht="19.5" customHeight="1" thickBot="1">
      <c r="A51" s="687"/>
      <c r="B51" s="91"/>
      <c r="C51" s="671"/>
      <c r="D51" s="671"/>
      <c r="E51" s="671"/>
      <c r="F51" s="671"/>
      <c r="G51" s="1027"/>
      <c r="H51" s="1027"/>
      <c r="I51" s="1027"/>
      <c r="J51" s="1027"/>
      <c r="K51" s="1027"/>
      <c r="L51" s="1027"/>
      <c r="M51" s="92">
        <f aca="true" t="shared" si="12" ref="M51:S51">SUM(M35:M50)</f>
        <v>612</v>
      </c>
      <c r="N51" s="92">
        <f t="shared" si="12"/>
        <v>0</v>
      </c>
      <c r="O51" s="92">
        <f t="shared" si="12"/>
        <v>792</v>
      </c>
      <c r="P51" s="92">
        <f t="shared" si="12"/>
        <v>0</v>
      </c>
      <c r="Q51" s="92">
        <f t="shared" si="12"/>
        <v>1404</v>
      </c>
      <c r="R51" s="92">
        <f t="shared" si="12"/>
        <v>100</v>
      </c>
      <c r="S51" s="92">
        <f t="shared" si="12"/>
        <v>652</v>
      </c>
      <c r="T51" s="688">
        <f>SUM(T35:T50)</f>
        <v>2056</v>
      </c>
      <c r="U51" s="118"/>
      <c r="V51" s="687"/>
      <c r="W51" s="91"/>
      <c r="X51" s="671"/>
      <c r="Y51" s="671"/>
      <c r="Z51" s="671"/>
      <c r="AA51" s="671"/>
      <c r="AB51" s="1027"/>
      <c r="AC51" s="1027"/>
      <c r="AD51" s="1027"/>
      <c r="AE51" s="1027"/>
      <c r="AF51" s="1027"/>
      <c r="AG51" s="1126"/>
      <c r="AH51" s="92">
        <f aca="true" t="shared" si="13" ref="AH51:AO51">SUM(AH35:AH50)</f>
        <v>612</v>
      </c>
      <c r="AI51" s="92">
        <f t="shared" si="13"/>
        <v>0</v>
      </c>
      <c r="AJ51" s="92">
        <f t="shared" si="13"/>
        <v>792</v>
      </c>
      <c r="AK51" s="92">
        <f t="shared" si="13"/>
        <v>0</v>
      </c>
      <c r="AL51" s="92">
        <f t="shared" si="13"/>
        <v>1404</v>
      </c>
      <c r="AM51" s="92">
        <f t="shared" si="13"/>
        <v>100</v>
      </c>
      <c r="AN51" s="92">
        <f t="shared" si="13"/>
        <v>652</v>
      </c>
      <c r="AO51" s="689">
        <f t="shared" si="13"/>
        <v>2056</v>
      </c>
      <c r="AP51" s="119"/>
      <c r="AQ51" s="687"/>
      <c r="AR51" s="91"/>
      <c r="AS51" s="671"/>
      <c r="AT51" s="671"/>
      <c r="AU51" s="671"/>
      <c r="AV51" s="671"/>
      <c r="AW51" s="1027"/>
      <c r="AX51" s="1027"/>
      <c r="AY51" s="1027"/>
      <c r="AZ51" s="1027"/>
      <c r="BA51" s="1027"/>
      <c r="BB51" s="1027"/>
      <c r="BC51" s="92">
        <f aca="true" t="shared" si="14" ref="BC51:BJ51">SUM(BC35:BC50)</f>
        <v>612</v>
      </c>
      <c r="BD51" s="120">
        <f t="shared" si="14"/>
        <v>0</v>
      </c>
      <c r="BE51" s="121">
        <f t="shared" si="14"/>
        <v>792</v>
      </c>
      <c r="BF51" s="122">
        <f t="shared" si="14"/>
        <v>0</v>
      </c>
      <c r="BG51" s="122">
        <f t="shared" si="14"/>
        <v>1404</v>
      </c>
      <c r="BH51" s="122">
        <f t="shared" si="14"/>
        <v>100</v>
      </c>
      <c r="BI51" s="123">
        <f t="shared" si="14"/>
        <v>652</v>
      </c>
      <c r="BJ51" s="690">
        <f t="shared" si="14"/>
        <v>2056</v>
      </c>
      <c r="BK51" s="118"/>
      <c r="BL51" s="687"/>
      <c r="BM51" s="91"/>
      <c r="BN51" s="671"/>
      <c r="BO51" s="671"/>
      <c r="BP51" s="671"/>
      <c r="BQ51" s="671"/>
      <c r="BR51" s="1027"/>
      <c r="BS51" s="1027"/>
      <c r="BT51" s="1027"/>
      <c r="BU51" s="1027"/>
      <c r="BV51" s="1027"/>
      <c r="BW51" s="1027"/>
      <c r="BX51" s="92">
        <f>SUM(BX35:BX50)</f>
        <v>612</v>
      </c>
      <c r="BY51" s="120"/>
      <c r="BZ51" s="121">
        <f>SUM(BZ35:BZ50)</f>
        <v>792</v>
      </c>
      <c r="CA51" s="122"/>
      <c r="CB51" s="122">
        <f>SUM(CB35:CB50)</f>
        <v>1404</v>
      </c>
      <c r="CC51" s="122">
        <f>SUM(CC35:CC50)</f>
        <v>100</v>
      </c>
      <c r="CD51" s="123">
        <f>SUM(CD35:CD50)</f>
        <v>652</v>
      </c>
      <c r="CE51" s="690">
        <f>SUM(CE35:CE50)</f>
        <v>2056</v>
      </c>
      <c r="CF51" s="118"/>
      <c r="CG51" s="687"/>
      <c r="CH51" s="91"/>
      <c r="CI51" s="671"/>
      <c r="CJ51" s="671"/>
      <c r="CK51" s="671"/>
      <c r="CL51" s="671"/>
      <c r="CM51" s="1027"/>
      <c r="CN51" s="1027"/>
      <c r="CO51" s="1027"/>
      <c r="CP51" s="1027"/>
      <c r="CQ51" s="1027"/>
      <c r="CR51" s="1027"/>
      <c r="CS51" s="92">
        <f aca="true" t="shared" si="15" ref="CS51:CZ51">SUM(CS35:CS50)</f>
        <v>612</v>
      </c>
      <c r="CT51" s="92">
        <f t="shared" si="15"/>
        <v>0</v>
      </c>
      <c r="CU51" s="92">
        <f t="shared" si="15"/>
        <v>792</v>
      </c>
      <c r="CV51" s="92">
        <f t="shared" si="15"/>
        <v>0</v>
      </c>
      <c r="CW51" s="92">
        <f t="shared" si="15"/>
        <v>1404</v>
      </c>
      <c r="CX51" s="92">
        <f t="shared" si="15"/>
        <v>100</v>
      </c>
      <c r="CY51" s="92">
        <f t="shared" si="15"/>
        <v>652</v>
      </c>
      <c r="CZ51" s="689">
        <f t="shared" si="15"/>
        <v>2056</v>
      </c>
      <c r="DA51" s="118"/>
      <c r="DB51" s="687"/>
      <c r="DC51" s="91"/>
      <c r="DD51" s="671"/>
      <c r="DE51" s="671"/>
      <c r="DF51" s="671"/>
      <c r="DG51" s="671"/>
      <c r="DH51" s="1027"/>
      <c r="DI51" s="1027"/>
      <c r="DJ51" s="1027"/>
      <c r="DK51" s="1027"/>
      <c r="DL51" s="1027"/>
      <c r="DM51" s="1027"/>
      <c r="DN51" s="92">
        <f aca="true" t="shared" si="16" ref="DN51:DU51">SUM(DN35:DN50)</f>
        <v>612</v>
      </c>
      <c r="DO51" s="92">
        <f t="shared" si="16"/>
        <v>0</v>
      </c>
      <c r="DP51" s="92">
        <f t="shared" si="16"/>
        <v>792</v>
      </c>
      <c r="DQ51" s="92">
        <f t="shared" si="16"/>
        <v>0</v>
      </c>
      <c r="DR51" s="92">
        <f t="shared" si="16"/>
        <v>1404</v>
      </c>
      <c r="DS51" s="92">
        <f t="shared" si="16"/>
        <v>100</v>
      </c>
      <c r="DT51" s="92">
        <f t="shared" si="16"/>
        <v>652</v>
      </c>
      <c r="DU51" s="689">
        <f t="shared" si="16"/>
        <v>2056</v>
      </c>
    </row>
    <row r="52" spans="1:125" s="15" customFormat="1" ht="54.75" customHeight="1" thickBot="1">
      <c r="A52" s="124"/>
      <c r="B52" s="684"/>
      <c r="C52" s="684"/>
      <c r="D52" s="684"/>
      <c r="E52" s="684"/>
      <c r="F52" s="684"/>
      <c r="G52" s="684"/>
      <c r="H52" s="684"/>
      <c r="I52" s="684"/>
      <c r="J52" s="684"/>
      <c r="K52" s="684"/>
      <c r="L52" s="684"/>
      <c r="M52" s="685"/>
      <c r="N52" s="685"/>
      <c r="O52" s="685"/>
      <c r="P52" s="685"/>
      <c r="Q52" s="685"/>
      <c r="R52" s="685"/>
      <c r="S52" s="685"/>
      <c r="T52" s="686"/>
      <c r="U52" s="118"/>
      <c r="V52" s="127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26"/>
      <c r="AI52" s="126"/>
      <c r="AJ52" s="126"/>
      <c r="AK52" s="126"/>
      <c r="AL52" s="126"/>
      <c r="AM52" s="126"/>
      <c r="AN52" s="126"/>
      <c r="AO52" s="126"/>
      <c r="AP52" s="119"/>
      <c r="AQ52" s="127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26"/>
      <c r="BD52" s="126"/>
      <c r="BE52" s="126"/>
      <c r="BF52" s="126"/>
      <c r="BG52" s="126"/>
      <c r="BH52" s="126"/>
      <c r="BI52" s="126"/>
      <c r="BJ52" s="126"/>
      <c r="BK52" s="118"/>
      <c r="BL52" s="127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26"/>
      <c r="BY52" s="126"/>
      <c r="BZ52" s="126"/>
      <c r="CA52" s="126"/>
      <c r="CB52" s="126"/>
      <c r="CC52" s="126"/>
      <c r="CD52" s="126"/>
      <c r="CE52" s="126"/>
      <c r="CF52" s="118"/>
      <c r="CG52" s="127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25"/>
      <c r="CT52" s="125"/>
      <c r="CU52" s="125"/>
      <c r="CV52" s="125"/>
      <c r="CW52" s="125"/>
      <c r="CX52" s="125"/>
      <c r="CY52" s="125"/>
      <c r="CZ52" s="125"/>
      <c r="DA52" s="118"/>
      <c r="DB52" s="991"/>
      <c r="DC52" s="992"/>
      <c r="DD52" s="992"/>
      <c r="DE52" s="992"/>
      <c r="DF52" s="992"/>
      <c r="DG52" s="992"/>
      <c r="DH52" s="992"/>
      <c r="DI52" s="992"/>
      <c r="DJ52" s="992"/>
      <c r="DK52" s="992"/>
      <c r="DL52" s="992"/>
      <c r="DM52" s="992"/>
      <c r="DN52" s="992"/>
      <c r="DO52" s="992"/>
      <c r="DP52" s="992"/>
      <c r="DQ52" s="992"/>
      <c r="DR52" s="992"/>
      <c r="DS52" s="992"/>
      <c r="DT52" s="992"/>
      <c r="DU52" s="992"/>
    </row>
    <row r="53" spans="1:125" ht="20.25" customHeight="1" thickBot="1">
      <c r="A53" s="723" t="s">
        <v>304</v>
      </c>
      <c r="B53" s="724"/>
      <c r="C53" s="724"/>
      <c r="D53" s="724"/>
      <c r="E53" s="724"/>
      <c r="F53" s="724"/>
      <c r="G53" s="724"/>
      <c r="H53" s="724"/>
      <c r="I53" s="724"/>
      <c r="J53" s="724"/>
      <c r="K53" s="724"/>
      <c r="L53" s="724"/>
      <c r="M53" s="724"/>
      <c r="N53" s="724"/>
      <c r="O53" s="724"/>
      <c r="P53" s="724"/>
      <c r="Q53" s="724"/>
      <c r="R53" s="724"/>
      <c r="S53" s="724"/>
      <c r="T53" s="1196"/>
      <c r="U53" s="108"/>
      <c r="V53" s="723" t="s">
        <v>326</v>
      </c>
      <c r="W53" s="996"/>
      <c r="X53" s="996"/>
      <c r="Y53" s="996"/>
      <c r="Z53" s="996"/>
      <c r="AA53" s="996"/>
      <c r="AB53" s="996"/>
      <c r="AC53" s="996"/>
      <c r="AD53" s="996"/>
      <c r="AE53" s="996"/>
      <c r="AF53" s="996"/>
      <c r="AG53" s="996"/>
      <c r="AH53" s="996"/>
      <c r="AI53" s="996"/>
      <c r="AJ53" s="996"/>
      <c r="AK53" s="996"/>
      <c r="AL53" s="996"/>
      <c r="AM53" s="996"/>
      <c r="AN53" s="996"/>
      <c r="AO53" s="997"/>
      <c r="AP53" s="109"/>
      <c r="AQ53" s="723" t="s">
        <v>327</v>
      </c>
      <c r="AR53" s="996"/>
      <c r="AS53" s="996"/>
      <c r="AT53" s="996"/>
      <c r="AU53" s="996"/>
      <c r="AV53" s="996"/>
      <c r="AW53" s="996"/>
      <c r="AX53" s="996"/>
      <c r="AY53" s="996"/>
      <c r="AZ53" s="996"/>
      <c r="BA53" s="996"/>
      <c r="BB53" s="996"/>
      <c r="BC53" s="996"/>
      <c r="BD53" s="996"/>
      <c r="BE53" s="996"/>
      <c r="BF53" s="996"/>
      <c r="BG53" s="996"/>
      <c r="BH53" s="996"/>
      <c r="BI53" s="996"/>
      <c r="BJ53" s="997"/>
      <c r="BK53" s="109"/>
      <c r="BL53" s="723" t="s">
        <v>305</v>
      </c>
      <c r="BM53" s="996"/>
      <c r="BN53" s="996"/>
      <c r="BO53" s="996"/>
      <c r="BP53" s="996"/>
      <c r="BQ53" s="996"/>
      <c r="BR53" s="996"/>
      <c r="BS53" s="996"/>
      <c r="BT53" s="996"/>
      <c r="BU53" s="996"/>
      <c r="BV53" s="996"/>
      <c r="BW53" s="996"/>
      <c r="BX53" s="996"/>
      <c r="BY53" s="996"/>
      <c r="BZ53" s="996"/>
      <c r="CA53" s="996"/>
      <c r="CB53" s="996"/>
      <c r="CC53" s="996"/>
      <c r="CD53" s="996"/>
      <c r="CE53" s="997"/>
      <c r="CF53" s="109"/>
      <c r="CG53" s="723" t="s">
        <v>306</v>
      </c>
      <c r="CH53" s="996"/>
      <c r="CI53" s="996"/>
      <c r="CJ53" s="996"/>
      <c r="CK53" s="996"/>
      <c r="CL53" s="996"/>
      <c r="CM53" s="996"/>
      <c r="CN53" s="996"/>
      <c r="CO53" s="996"/>
      <c r="CP53" s="996"/>
      <c r="CQ53" s="996"/>
      <c r="CR53" s="996"/>
      <c r="CS53" s="996"/>
      <c r="CT53" s="996"/>
      <c r="CU53" s="996"/>
      <c r="CV53" s="996"/>
      <c r="CW53" s="996"/>
      <c r="CX53" s="996"/>
      <c r="CY53" s="996"/>
      <c r="CZ53" s="997"/>
      <c r="DA53" s="109"/>
      <c r="DB53" s="723" t="s">
        <v>328</v>
      </c>
      <c r="DC53" s="996"/>
      <c r="DD53" s="996"/>
      <c r="DE53" s="996"/>
      <c r="DF53" s="996"/>
      <c r="DG53" s="996"/>
      <c r="DH53" s="996"/>
      <c r="DI53" s="996"/>
      <c r="DJ53" s="996"/>
      <c r="DK53" s="996"/>
      <c r="DL53" s="996"/>
      <c r="DM53" s="996"/>
      <c r="DN53" s="996"/>
      <c r="DO53" s="996"/>
      <c r="DP53" s="996"/>
      <c r="DQ53" s="996"/>
      <c r="DR53" s="996"/>
      <c r="DS53" s="996"/>
      <c r="DT53" s="996"/>
      <c r="DU53" s="997"/>
    </row>
    <row r="54" spans="1:125" ht="17.25" customHeight="1" thickBot="1">
      <c r="A54" s="1137" t="s">
        <v>6</v>
      </c>
      <c r="B54" s="724"/>
      <c r="C54" s="724"/>
      <c r="D54" s="724"/>
      <c r="E54" s="724"/>
      <c r="F54" s="724"/>
      <c r="G54" s="724"/>
      <c r="H54" s="724"/>
      <c r="I54" s="724"/>
      <c r="J54" s="724"/>
      <c r="K54" s="724"/>
      <c r="L54" s="725"/>
      <c r="M54" s="1003" t="s">
        <v>7</v>
      </c>
      <c r="N54" s="793"/>
      <c r="O54" s="709" t="s">
        <v>8</v>
      </c>
      <c r="P54" s="710"/>
      <c r="Q54" s="749" t="s">
        <v>55</v>
      </c>
      <c r="R54" s="750"/>
      <c r="S54" s="750"/>
      <c r="T54" s="751"/>
      <c r="U54" s="109"/>
      <c r="V54" s="902" t="s">
        <v>6</v>
      </c>
      <c r="W54" s="903"/>
      <c r="X54" s="903"/>
      <c r="Y54" s="903"/>
      <c r="Z54" s="903"/>
      <c r="AA54" s="903"/>
      <c r="AB54" s="903"/>
      <c r="AC54" s="903"/>
      <c r="AD54" s="903"/>
      <c r="AE54" s="903"/>
      <c r="AF54" s="903"/>
      <c r="AG54" s="710"/>
      <c r="AH54" s="1003" t="s">
        <v>7</v>
      </c>
      <c r="AI54" s="793"/>
      <c r="AJ54" s="1003" t="s">
        <v>8</v>
      </c>
      <c r="AK54" s="793"/>
      <c r="AL54" s="749" t="s">
        <v>55</v>
      </c>
      <c r="AM54" s="750"/>
      <c r="AN54" s="750"/>
      <c r="AO54" s="751"/>
      <c r="AP54" s="109"/>
      <c r="AQ54" s="902" t="s">
        <v>6</v>
      </c>
      <c r="AR54" s="903"/>
      <c r="AS54" s="903"/>
      <c r="AT54" s="903"/>
      <c r="AU54" s="903"/>
      <c r="AV54" s="903"/>
      <c r="AW54" s="903"/>
      <c r="AX54" s="903"/>
      <c r="AY54" s="903"/>
      <c r="AZ54" s="903"/>
      <c r="BA54" s="903"/>
      <c r="BB54" s="710"/>
      <c r="BC54" s="1003" t="s">
        <v>7</v>
      </c>
      <c r="BD54" s="793"/>
      <c r="BE54" s="1003" t="s">
        <v>8</v>
      </c>
      <c r="BF54" s="793"/>
      <c r="BG54" s="749" t="s">
        <v>55</v>
      </c>
      <c r="BH54" s="750"/>
      <c r="BI54" s="750"/>
      <c r="BJ54" s="751"/>
      <c r="BK54" s="109"/>
      <c r="BL54" s="902" t="s">
        <v>6</v>
      </c>
      <c r="BM54" s="903"/>
      <c r="BN54" s="903"/>
      <c r="BO54" s="903"/>
      <c r="BP54" s="903"/>
      <c r="BQ54" s="903"/>
      <c r="BR54" s="903"/>
      <c r="BS54" s="903"/>
      <c r="BT54" s="903"/>
      <c r="BU54" s="903"/>
      <c r="BV54" s="903"/>
      <c r="BW54" s="710"/>
      <c r="BX54" s="1003" t="s">
        <v>7</v>
      </c>
      <c r="BY54" s="793"/>
      <c r="BZ54" s="1053" t="s">
        <v>8</v>
      </c>
      <c r="CA54" s="1054"/>
      <c r="CB54" s="916" t="s">
        <v>55</v>
      </c>
      <c r="CC54" s="750"/>
      <c r="CD54" s="750"/>
      <c r="CE54" s="751"/>
      <c r="CF54" s="109"/>
      <c r="CG54" s="902" t="s">
        <v>6</v>
      </c>
      <c r="CH54" s="1041"/>
      <c r="CI54" s="1041"/>
      <c r="CJ54" s="1041"/>
      <c r="CK54" s="1041"/>
      <c r="CL54" s="1041"/>
      <c r="CM54" s="1041"/>
      <c r="CN54" s="1041"/>
      <c r="CO54" s="1041"/>
      <c r="CP54" s="1041"/>
      <c r="CQ54" s="1041"/>
      <c r="CR54" s="1042"/>
      <c r="CS54" s="1003" t="s">
        <v>7</v>
      </c>
      <c r="CT54" s="1197"/>
      <c r="CU54" s="709" t="s">
        <v>8</v>
      </c>
      <c r="CV54" s="1181"/>
      <c r="CW54" s="916" t="s">
        <v>55</v>
      </c>
      <c r="CX54" s="749"/>
      <c r="CY54" s="749"/>
      <c r="CZ54" s="1026"/>
      <c r="DA54" s="109"/>
      <c r="DB54" s="902" t="s">
        <v>6</v>
      </c>
      <c r="DC54" s="903"/>
      <c r="DD54" s="903"/>
      <c r="DE54" s="903"/>
      <c r="DF54" s="903"/>
      <c r="DG54" s="903"/>
      <c r="DH54" s="903"/>
      <c r="DI54" s="903"/>
      <c r="DJ54" s="903"/>
      <c r="DK54" s="903"/>
      <c r="DL54" s="903"/>
      <c r="DM54" s="710"/>
      <c r="DN54" s="1003" t="s">
        <v>7</v>
      </c>
      <c r="DO54" s="793"/>
      <c r="DP54" s="709" t="s">
        <v>8</v>
      </c>
      <c r="DQ54" s="710"/>
      <c r="DR54" s="749" t="s">
        <v>55</v>
      </c>
      <c r="DS54" s="750"/>
      <c r="DT54" s="750"/>
      <c r="DU54" s="751"/>
    </row>
    <row r="55" spans="1:125" ht="13.5" customHeight="1" thickBot="1">
      <c r="A55" s="1138"/>
      <c r="B55" s="724"/>
      <c r="C55" s="724"/>
      <c r="D55" s="724"/>
      <c r="E55" s="724"/>
      <c r="F55" s="724"/>
      <c r="G55" s="724"/>
      <c r="H55" s="724"/>
      <c r="I55" s="724"/>
      <c r="J55" s="724"/>
      <c r="K55" s="724"/>
      <c r="L55" s="725"/>
      <c r="M55" s="1006">
        <v>16</v>
      </c>
      <c r="N55" s="1021"/>
      <c r="O55" s="1020">
        <v>20</v>
      </c>
      <c r="P55" s="1021"/>
      <c r="Q55" s="1033" t="s">
        <v>52</v>
      </c>
      <c r="R55" s="1024" t="s">
        <v>53</v>
      </c>
      <c r="S55" s="1024" t="s">
        <v>48</v>
      </c>
      <c r="T55" s="1035" t="s">
        <v>54</v>
      </c>
      <c r="U55" s="110"/>
      <c r="V55" s="691"/>
      <c r="W55" s="904"/>
      <c r="X55" s="904"/>
      <c r="Y55" s="904"/>
      <c r="Z55" s="904"/>
      <c r="AA55" s="904"/>
      <c r="AB55" s="904"/>
      <c r="AC55" s="904"/>
      <c r="AD55" s="904"/>
      <c r="AE55" s="904"/>
      <c r="AF55" s="904"/>
      <c r="AG55" s="711"/>
      <c r="AH55" s="1020">
        <v>16</v>
      </c>
      <c r="AI55" s="1021"/>
      <c r="AJ55" s="1020">
        <v>20</v>
      </c>
      <c r="AK55" s="1021"/>
      <c r="AL55" s="1004" t="s">
        <v>52</v>
      </c>
      <c r="AM55" s="1004" t="s">
        <v>53</v>
      </c>
      <c r="AN55" s="1004" t="s">
        <v>48</v>
      </c>
      <c r="AO55" s="1086" t="s">
        <v>54</v>
      </c>
      <c r="AP55" s="111"/>
      <c r="AQ55" s="691"/>
      <c r="AR55" s="904"/>
      <c r="AS55" s="904"/>
      <c r="AT55" s="904"/>
      <c r="AU55" s="904"/>
      <c r="AV55" s="904"/>
      <c r="AW55" s="904"/>
      <c r="AX55" s="904"/>
      <c r="AY55" s="904"/>
      <c r="AZ55" s="904"/>
      <c r="BA55" s="904"/>
      <c r="BB55" s="711"/>
      <c r="BC55" s="1051">
        <v>16</v>
      </c>
      <c r="BD55" s="1052"/>
      <c r="BE55" s="1020">
        <v>20</v>
      </c>
      <c r="BF55" s="1021"/>
      <c r="BG55" s="1004" t="s">
        <v>52</v>
      </c>
      <c r="BH55" s="1004" t="s">
        <v>53</v>
      </c>
      <c r="BI55" s="1004" t="s">
        <v>48</v>
      </c>
      <c r="BJ55" s="1086" t="s">
        <v>54</v>
      </c>
      <c r="BK55" s="111"/>
      <c r="BL55" s="691"/>
      <c r="BM55" s="904"/>
      <c r="BN55" s="904"/>
      <c r="BO55" s="904"/>
      <c r="BP55" s="904"/>
      <c r="BQ55" s="904"/>
      <c r="BR55" s="904"/>
      <c r="BS55" s="904"/>
      <c r="BT55" s="904"/>
      <c r="BU55" s="904"/>
      <c r="BV55" s="904"/>
      <c r="BW55" s="711"/>
      <c r="BX55" s="1020">
        <v>13</v>
      </c>
      <c r="BY55" s="1021"/>
      <c r="BZ55" s="1020">
        <v>22</v>
      </c>
      <c r="CA55" s="1021"/>
      <c r="CB55" s="1183" t="s">
        <v>52</v>
      </c>
      <c r="CC55" s="1004" t="s">
        <v>53</v>
      </c>
      <c r="CD55" s="1004" t="s">
        <v>48</v>
      </c>
      <c r="CE55" s="1086" t="s">
        <v>54</v>
      </c>
      <c r="CF55" s="111"/>
      <c r="CG55" s="1043"/>
      <c r="CH55" s="1044"/>
      <c r="CI55" s="1044"/>
      <c r="CJ55" s="1044"/>
      <c r="CK55" s="1044"/>
      <c r="CL55" s="1044"/>
      <c r="CM55" s="1044"/>
      <c r="CN55" s="1044"/>
      <c r="CO55" s="1044"/>
      <c r="CP55" s="1044"/>
      <c r="CQ55" s="1044"/>
      <c r="CR55" s="1045"/>
      <c r="CS55" s="1020">
        <v>13</v>
      </c>
      <c r="CT55" s="1021"/>
      <c r="CU55" s="1020">
        <v>21</v>
      </c>
      <c r="CV55" s="1021"/>
      <c r="CW55" s="1033" t="s">
        <v>52</v>
      </c>
      <c r="CX55" s="1024" t="s">
        <v>53</v>
      </c>
      <c r="CY55" s="1024" t="s">
        <v>48</v>
      </c>
      <c r="CZ55" s="1035" t="s">
        <v>54</v>
      </c>
      <c r="DA55" s="110"/>
      <c r="DB55" s="691"/>
      <c r="DC55" s="904"/>
      <c r="DD55" s="904"/>
      <c r="DE55" s="904"/>
      <c r="DF55" s="904"/>
      <c r="DG55" s="904"/>
      <c r="DH55" s="904"/>
      <c r="DI55" s="904"/>
      <c r="DJ55" s="904"/>
      <c r="DK55" s="904"/>
      <c r="DL55" s="904"/>
      <c r="DM55" s="711"/>
      <c r="DN55" s="1020">
        <v>16</v>
      </c>
      <c r="DO55" s="1021"/>
      <c r="DP55" s="1020">
        <v>17</v>
      </c>
      <c r="DQ55" s="1021"/>
      <c r="DR55" s="1084" t="s">
        <v>52</v>
      </c>
      <c r="DS55" s="1004" t="s">
        <v>53</v>
      </c>
      <c r="DT55" s="1004" t="s">
        <v>48</v>
      </c>
      <c r="DU55" s="1086" t="s">
        <v>54</v>
      </c>
    </row>
    <row r="56" spans="1:125" ht="13.5" customHeight="1" thickBot="1">
      <c r="A56" s="1138"/>
      <c r="B56" s="724"/>
      <c r="C56" s="724"/>
      <c r="D56" s="724"/>
      <c r="E56" s="724"/>
      <c r="F56" s="724"/>
      <c r="G56" s="724"/>
      <c r="H56" s="724"/>
      <c r="I56" s="724"/>
      <c r="J56" s="724"/>
      <c r="K56" s="724"/>
      <c r="L56" s="725"/>
      <c r="M56" s="1013" t="s">
        <v>0</v>
      </c>
      <c r="N56" s="1014"/>
      <c r="O56" s="1013" t="s">
        <v>0</v>
      </c>
      <c r="P56" s="1014"/>
      <c r="Q56" s="1034"/>
      <c r="R56" s="1025"/>
      <c r="S56" s="1025"/>
      <c r="T56" s="1036"/>
      <c r="U56" s="110"/>
      <c r="V56" s="981"/>
      <c r="W56" s="982"/>
      <c r="X56" s="982"/>
      <c r="Y56" s="982"/>
      <c r="Z56" s="982"/>
      <c r="AA56" s="982"/>
      <c r="AB56" s="982"/>
      <c r="AC56" s="982"/>
      <c r="AD56" s="982"/>
      <c r="AE56" s="982"/>
      <c r="AF56" s="982"/>
      <c r="AG56" s="983"/>
      <c r="AH56" s="1013" t="s">
        <v>0</v>
      </c>
      <c r="AI56" s="1014"/>
      <c r="AJ56" s="1013" t="s">
        <v>0</v>
      </c>
      <c r="AK56" s="1014"/>
      <c r="AL56" s="1005"/>
      <c r="AM56" s="1005"/>
      <c r="AN56" s="1005"/>
      <c r="AO56" s="1087"/>
      <c r="AP56" s="111"/>
      <c r="AQ56" s="981"/>
      <c r="AR56" s="982"/>
      <c r="AS56" s="982"/>
      <c r="AT56" s="982"/>
      <c r="AU56" s="982"/>
      <c r="AV56" s="982"/>
      <c r="AW56" s="982"/>
      <c r="AX56" s="982"/>
      <c r="AY56" s="982"/>
      <c r="AZ56" s="982"/>
      <c r="BA56" s="982"/>
      <c r="BB56" s="983"/>
      <c r="BC56" s="1013" t="s">
        <v>0</v>
      </c>
      <c r="BD56" s="1014"/>
      <c r="BE56" s="1013" t="s">
        <v>0</v>
      </c>
      <c r="BF56" s="1014"/>
      <c r="BG56" s="1005"/>
      <c r="BH56" s="1005"/>
      <c r="BI56" s="1005"/>
      <c r="BJ56" s="1087"/>
      <c r="BK56" s="111"/>
      <c r="BL56" s="981"/>
      <c r="BM56" s="982"/>
      <c r="BN56" s="982"/>
      <c r="BO56" s="982"/>
      <c r="BP56" s="982"/>
      <c r="BQ56" s="982"/>
      <c r="BR56" s="982"/>
      <c r="BS56" s="982"/>
      <c r="BT56" s="982"/>
      <c r="BU56" s="982"/>
      <c r="BV56" s="982"/>
      <c r="BW56" s="983"/>
      <c r="BX56" s="1013" t="s">
        <v>0</v>
      </c>
      <c r="BY56" s="1014"/>
      <c r="BZ56" s="1013" t="s">
        <v>49</v>
      </c>
      <c r="CA56" s="1014"/>
      <c r="CB56" s="1184"/>
      <c r="CC56" s="1005"/>
      <c r="CD56" s="1005"/>
      <c r="CE56" s="1194"/>
      <c r="CF56" s="111"/>
      <c r="CG56" s="1046"/>
      <c r="CH56" s="1047"/>
      <c r="CI56" s="1047"/>
      <c r="CJ56" s="1047"/>
      <c r="CK56" s="1047"/>
      <c r="CL56" s="1047"/>
      <c r="CM56" s="1047"/>
      <c r="CN56" s="1047"/>
      <c r="CO56" s="1047"/>
      <c r="CP56" s="1047"/>
      <c r="CQ56" s="1047"/>
      <c r="CR56" s="1048"/>
      <c r="CS56" s="1013" t="s">
        <v>0</v>
      </c>
      <c r="CT56" s="1040"/>
      <c r="CU56" s="1013" t="s">
        <v>68</v>
      </c>
      <c r="CV56" s="1040"/>
      <c r="CW56" s="1034"/>
      <c r="CX56" s="1025"/>
      <c r="CY56" s="1025"/>
      <c r="CZ56" s="1036"/>
      <c r="DA56" s="110"/>
      <c r="DB56" s="981"/>
      <c r="DC56" s="982"/>
      <c r="DD56" s="982"/>
      <c r="DE56" s="982"/>
      <c r="DF56" s="982"/>
      <c r="DG56" s="982"/>
      <c r="DH56" s="982"/>
      <c r="DI56" s="982"/>
      <c r="DJ56" s="982"/>
      <c r="DK56" s="982"/>
      <c r="DL56" s="982"/>
      <c r="DM56" s="983"/>
      <c r="DN56" s="1013" t="s">
        <v>0</v>
      </c>
      <c r="DO56" s="1014"/>
      <c r="DP56" s="1013" t="s">
        <v>0</v>
      </c>
      <c r="DQ56" s="1014"/>
      <c r="DR56" s="1085"/>
      <c r="DS56" s="1005"/>
      <c r="DT56" s="1005"/>
      <c r="DU56" s="1087"/>
    </row>
    <row r="57" spans="1:125" ht="35.25" customHeight="1" thickBot="1">
      <c r="A57" s="128" t="s">
        <v>87</v>
      </c>
      <c r="B57" s="1131" t="s">
        <v>2</v>
      </c>
      <c r="C57" s="1117"/>
      <c r="D57" s="1117"/>
      <c r="E57" s="1117"/>
      <c r="F57" s="1117"/>
      <c r="G57" s="1117"/>
      <c r="H57" s="1117"/>
      <c r="I57" s="1117"/>
      <c r="J57" s="1117"/>
      <c r="K57" s="1117"/>
      <c r="L57" s="1132"/>
      <c r="M57" s="76" t="s">
        <v>22</v>
      </c>
      <c r="N57" s="77" t="s">
        <v>50</v>
      </c>
      <c r="O57" s="76" t="s">
        <v>22</v>
      </c>
      <c r="P57" s="77" t="s">
        <v>50</v>
      </c>
      <c r="Q57" s="1188"/>
      <c r="R57" s="1186"/>
      <c r="S57" s="1186"/>
      <c r="T57" s="1187"/>
      <c r="U57" s="110"/>
      <c r="V57" s="129"/>
      <c r="W57" s="906" t="s">
        <v>69</v>
      </c>
      <c r="X57" s="906"/>
      <c r="Y57" s="906"/>
      <c r="Z57" s="906"/>
      <c r="AA57" s="906"/>
      <c r="AB57" s="906"/>
      <c r="AC57" s="906"/>
      <c r="AD57" s="906"/>
      <c r="AE57" s="906"/>
      <c r="AF57" s="906"/>
      <c r="AG57" s="906"/>
      <c r="AH57" s="76" t="s">
        <v>22</v>
      </c>
      <c r="AI57" s="77" t="s">
        <v>50</v>
      </c>
      <c r="AJ57" s="76" t="s">
        <v>22</v>
      </c>
      <c r="AK57" s="77" t="s">
        <v>50</v>
      </c>
      <c r="AL57" s="1039"/>
      <c r="AM57" s="1039"/>
      <c r="AN57" s="1039"/>
      <c r="AO57" s="1182"/>
      <c r="AP57" s="111"/>
      <c r="AQ57" s="130"/>
      <c r="AR57" s="1135" t="s">
        <v>69</v>
      </c>
      <c r="AS57" s="906"/>
      <c r="AT57" s="906"/>
      <c r="AU57" s="906"/>
      <c r="AV57" s="906"/>
      <c r="AW57" s="906"/>
      <c r="AX57" s="906"/>
      <c r="AY57" s="906"/>
      <c r="AZ57" s="906"/>
      <c r="BA57" s="906"/>
      <c r="BB57" s="906"/>
      <c r="BC57" s="131" t="s">
        <v>22</v>
      </c>
      <c r="BD57" s="132" t="s">
        <v>50</v>
      </c>
      <c r="BE57" s="76" t="s">
        <v>22</v>
      </c>
      <c r="BF57" s="77" t="s">
        <v>50</v>
      </c>
      <c r="BG57" s="1039"/>
      <c r="BH57" s="1039"/>
      <c r="BI57" s="1039"/>
      <c r="BJ57" s="1182"/>
      <c r="BK57" s="111"/>
      <c r="BL57" s="133"/>
      <c r="BM57" s="1135" t="s">
        <v>69</v>
      </c>
      <c r="BN57" s="906"/>
      <c r="BO57" s="906"/>
      <c r="BP57" s="906"/>
      <c r="BQ57" s="906"/>
      <c r="BR57" s="906"/>
      <c r="BS57" s="906"/>
      <c r="BT57" s="906"/>
      <c r="BU57" s="906"/>
      <c r="BV57" s="906"/>
      <c r="BW57" s="906"/>
      <c r="BX57" s="76" t="s">
        <v>22</v>
      </c>
      <c r="BY57" s="77" t="s">
        <v>50</v>
      </c>
      <c r="BZ57" s="76" t="s">
        <v>22</v>
      </c>
      <c r="CA57" s="77" t="s">
        <v>50</v>
      </c>
      <c r="CB57" s="1185"/>
      <c r="CC57" s="1039"/>
      <c r="CD57" s="1039"/>
      <c r="CE57" s="1195"/>
      <c r="CF57" s="111"/>
      <c r="CG57" s="134"/>
      <c r="CH57" s="973" t="s">
        <v>69</v>
      </c>
      <c r="CI57" s="1049"/>
      <c r="CJ57" s="1049"/>
      <c r="CK57" s="1049"/>
      <c r="CL57" s="1049"/>
      <c r="CM57" s="1049"/>
      <c r="CN57" s="1049"/>
      <c r="CO57" s="1049"/>
      <c r="CP57" s="1049"/>
      <c r="CQ57" s="1049"/>
      <c r="CR57" s="1050"/>
      <c r="CS57" s="135" t="s">
        <v>22</v>
      </c>
      <c r="CT57" s="136" t="s">
        <v>50</v>
      </c>
      <c r="CU57" s="135" t="s">
        <v>22</v>
      </c>
      <c r="CV57" s="136" t="s">
        <v>50</v>
      </c>
      <c r="CW57" s="1034"/>
      <c r="CX57" s="1025"/>
      <c r="CY57" s="1025"/>
      <c r="CZ57" s="1036"/>
      <c r="DA57" s="110"/>
      <c r="DB57" s="189"/>
      <c r="DC57" s="1031" t="s">
        <v>69</v>
      </c>
      <c r="DD57" s="1032"/>
      <c r="DE57" s="1032"/>
      <c r="DF57" s="1032"/>
      <c r="DG57" s="1032"/>
      <c r="DH57" s="1032"/>
      <c r="DI57" s="1032"/>
      <c r="DJ57" s="1032"/>
      <c r="DK57" s="1032"/>
      <c r="DL57" s="1032"/>
      <c r="DM57" s="1032"/>
      <c r="DN57" s="138" t="s">
        <v>22</v>
      </c>
      <c r="DO57" s="139" t="s">
        <v>50</v>
      </c>
      <c r="DP57" s="138" t="s">
        <v>22</v>
      </c>
      <c r="DQ57" s="139" t="s">
        <v>50</v>
      </c>
      <c r="DR57" s="1088"/>
      <c r="DS57" s="1089"/>
      <c r="DT57" s="1089"/>
      <c r="DU57" s="1090"/>
    </row>
    <row r="58" spans="1:125" ht="15.75" customHeight="1">
      <c r="A58" s="146" t="s">
        <v>89</v>
      </c>
      <c r="B58" s="1037" t="s">
        <v>1</v>
      </c>
      <c r="C58" s="1038"/>
      <c r="D58" s="1038"/>
      <c r="E58" s="1038"/>
      <c r="F58" s="1038"/>
      <c r="G58" s="1038"/>
      <c r="H58" s="1038"/>
      <c r="I58" s="1038"/>
      <c r="J58" s="1038"/>
      <c r="K58" s="1038"/>
      <c r="L58" s="1038"/>
      <c r="M58" s="20"/>
      <c r="N58" s="21"/>
      <c r="O58" s="20">
        <v>48</v>
      </c>
      <c r="P58" s="21" t="s">
        <v>34</v>
      </c>
      <c r="Q58" s="147">
        <f>O58+M58</f>
        <v>48</v>
      </c>
      <c r="R58" s="672">
        <v>3</v>
      </c>
      <c r="S58" s="147">
        <v>7</v>
      </c>
      <c r="T58" s="21">
        <f>Q58+S58</f>
        <v>55</v>
      </c>
      <c r="U58" s="112"/>
      <c r="V58" s="143" t="s">
        <v>89</v>
      </c>
      <c r="W58" s="781" t="s">
        <v>1</v>
      </c>
      <c r="X58" s="781"/>
      <c r="Y58" s="781"/>
      <c r="Z58" s="781"/>
      <c r="AA58" s="781"/>
      <c r="AB58" s="781"/>
      <c r="AC58" s="781"/>
      <c r="AD58" s="781"/>
      <c r="AE58" s="781"/>
      <c r="AF58" s="781"/>
      <c r="AG58" s="781"/>
      <c r="AH58" s="103"/>
      <c r="AI58" s="93"/>
      <c r="AJ58" s="20">
        <v>48</v>
      </c>
      <c r="AK58" s="21" t="s">
        <v>34</v>
      </c>
      <c r="AL58" s="144">
        <f aca="true" t="shared" si="17" ref="AL58:AL72">AJ58+AH58</f>
        <v>48</v>
      </c>
      <c r="AM58" s="141">
        <v>4</v>
      </c>
      <c r="AN58" s="144">
        <v>6</v>
      </c>
      <c r="AO58" s="145">
        <f>AL58+AN58</f>
        <v>54</v>
      </c>
      <c r="AP58" s="63"/>
      <c r="AQ58" s="146" t="s">
        <v>89</v>
      </c>
      <c r="AR58" s="780" t="s">
        <v>1</v>
      </c>
      <c r="AS58" s="781"/>
      <c r="AT58" s="781"/>
      <c r="AU58" s="781"/>
      <c r="AV58" s="781"/>
      <c r="AW58" s="781"/>
      <c r="AX58" s="781"/>
      <c r="AY58" s="781"/>
      <c r="AZ58" s="781"/>
      <c r="BA58" s="781"/>
      <c r="BB58" s="781"/>
      <c r="BC58" s="103"/>
      <c r="BD58" s="30"/>
      <c r="BE58" s="103">
        <v>48</v>
      </c>
      <c r="BF58" s="30" t="s">
        <v>34</v>
      </c>
      <c r="BG58" s="20">
        <f aca="true" t="shared" si="18" ref="BG58:BG78">BE58+BC58</f>
        <v>48</v>
      </c>
      <c r="BH58" s="147">
        <v>4</v>
      </c>
      <c r="BI58" s="36">
        <v>6</v>
      </c>
      <c r="BJ58" s="148">
        <f>BI58+BG58</f>
        <v>54</v>
      </c>
      <c r="BK58" s="63"/>
      <c r="BL58" s="149" t="s">
        <v>89</v>
      </c>
      <c r="BM58" s="1037" t="s">
        <v>1</v>
      </c>
      <c r="BN58" s="1038"/>
      <c r="BO58" s="1038"/>
      <c r="BP58" s="1038"/>
      <c r="BQ58" s="1038"/>
      <c r="BR58" s="1038"/>
      <c r="BS58" s="1038"/>
      <c r="BT58" s="1038"/>
      <c r="BU58" s="1038"/>
      <c r="BV58" s="1038"/>
      <c r="BW58" s="1038"/>
      <c r="BX58" s="20">
        <v>48</v>
      </c>
      <c r="BY58" s="21" t="s">
        <v>34</v>
      </c>
      <c r="BZ58" s="20"/>
      <c r="CA58" s="21"/>
      <c r="CB58" s="36">
        <f aca="true" t="shared" si="19" ref="CB58:CB65">BZ58+BX58</f>
        <v>48</v>
      </c>
      <c r="CC58" s="147">
        <v>6</v>
      </c>
      <c r="CD58" s="147">
        <v>4</v>
      </c>
      <c r="CE58" s="21">
        <f aca="true" t="shared" si="20" ref="CE58:CE63">CD58+CC58+CB58</f>
        <v>58</v>
      </c>
      <c r="CF58" s="63"/>
      <c r="CG58" s="146" t="s">
        <v>89</v>
      </c>
      <c r="CH58" s="1037" t="s">
        <v>1</v>
      </c>
      <c r="CI58" s="1038"/>
      <c r="CJ58" s="1038"/>
      <c r="CK58" s="1038"/>
      <c r="CL58" s="1038"/>
      <c r="CM58" s="1038"/>
      <c r="CN58" s="1038"/>
      <c r="CO58" s="1038"/>
      <c r="CP58" s="1038"/>
      <c r="CQ58" s="1038"/>
      <c r="CR58" s="1038"/>
      <c r="CS58" s="20">
        <v>48</v>
      </c>
      <c r="CT58" s="21" t="s">
        <v>34</v>
      </c>
      <c r="CU58" s="20"/>
      <c r="CV58" s="21"/>
      <c r="CW58" s="147">
        <f>CU58+CS58</f>
        <v>48</v>
      </c>
      <c r="CX58" s="147">
        <v>6</v>
      </c>
      <c r="CY58" s="147">
        <v>4</v>
      </c>
      <c r="CZ58" s="21">
        <f>CY58+CX58+CW58</f>
        <v>58</v>
      </c>
      <c r="DA58" s="63"/>
      <c r="DB58" s="143" t="s">
        <v>89</v>
      </c>
      <c r="DC58" s="777" t="s">
        <v>1</v>
      </c>
      <c r="DD58" s="735"/>
      <c r="DE58" s="735"/>
      <c r="DF58" s="735"/>
      <c r="DG58" s="735"/>
      <c r="DH58" s="735"/>
      <c r="DI58" s="735"/>
      <c r="DJ58" s="735"/>
      <c r="DK58" s="735"/>
      <c r="DL58" s="735"/>
      <c r="DM58" s="735"/>
      <c r="DN58" s="17"/>
      <c r="DO58" s="18"/>
      <c r="DP58" s="17">
        <v>46</v>
      </c>
      <c r="DQ58" s="18" t="s">
        <v>88</v>
      </c>
      <c r="DR58" s="31">
        <f aca="true" t="shared" si="21" ref="DR58:DR64">DP58+DN58</f>
        <v>46</v>
      </c>
      <c r="DS58" s="61"/>
      <c r="DT58" s="61">
        <v>2</v>
      </c>
      <c r="DU58" s="18">
        <f>DT58+DS58+DR58</f>
        <v>48</v>
      </c>
    </row>
    <row r="59" spans="1:125" ht="30.75" customHeight="1">
      <c r="A59" s="143" t="s">
        <v>90</v>
      </c>
      <c r="B59" s="777" t="s">
        <v>23</v>
      </c>
      <c r="C59" s="735"/>
      <c r="D59" s="735"/>
      <c r="E59" s="735"/>
      <c r="F59" s="735"/>
      <c r="G59" s="735"/>
      <c r="H59" s="735"/>
      <c r="I59" s="735"/>
      <c r="J59" s="735"/>
      <c r="K59" s="735"/>
      <c r="L59" s="735"/>
      <c r="M59" s="17">
        <v>32</v>
      </c>
      <c r="N59" s="18" t="s">
        <v>37</v>
      </c>
      <c r="O59" s="17">
        <v>40</v>
      </c>
      <c r="P59" s="18" t="s">
        <v>88</v>
      </c>
      <c r="Q59" s="678">
        <f aca="true" t="shared" si="22" ref="Q59:Q64">O59+M59</f>
        <v>72</v>
      </c>
      <c r="R59" s="150"/>
      <c r="S59" s="678">
        <v>14</v>
      </c>
      <c r="T59" s="666">
        <f aca="true" t="shared" si="23" ref="T59:T80">Q59+S59</f>
        <v>86</v>
      </c>
      <c r="U59" s="112"/>
      <c r="V59" s="143" t="s">
        <v>90</v>
      </c>
      <c r="W59" s="735" t="s">
        <v>23</v>
      </c>
      <c r="X59" s="735"/>
      <c r="Y59" s="735"/>
      <c r="Z59" s="735"/>
      <c r="AA59" s="735"/>
      <c r="AB59" s="735"/>
      <c r="AC59" s="735"/>
      <c r="AD59" s="735"/>
      <c r="AE59" s="735"/>
      <c r="AF59" s="735"/>
      <c r="AG59" s="735"/>
      <c r="AH59" s="17">
        <v>32</v>
      </c>
      <c r="AI59" s="94" t="s">
        <v>37</v>
      </c>
      <c r="AJ59" s="17">
        <v>40</v>
      </c>
      <c r="AK59" s="18" t="s">
        <v>88</v>
      </c>
      <c r="AL59" s="144">
        <f t="shared" si="17"/>
        <v>72</v>
      </c>
      <c r="AM59" s="61"/>
      <c r="AN59" s="31">
        <v>14</v>
      </c>
      <c r="AO59" s="145">
        <f aca="true" t="shared" si="24" ref="AO59:AO79">AL59+AN59</f>
        <v>86</v>
      </c>
      <c r="AP59" s="63"/>
      <c r="AQ59" s="143" t="s">
        <v>90</v>
      </c>
      <c r="AR59" s="777" t="s">
        <v>23</v>
      </c>
      <c r="AS59" s="735"/>
      <c r="AT59" s="735"/>
      <c r="AU59" s="735"/>
      <c r="AV59" s="735"/>
      <c r="AW59" s="735"/>
      <c r="AX59" s="735"/>
      <c r="AY59" s="735"/>
      <c r="AZ59" s="735"/>
      <c r="BA59" s="735"/>
      <c r="BB59" s="735"/>
      <c r="BC59" s="17">
        <v>32</v>
      </c>
      <c r="BD59" s="18" t="s">
        <v>37</v>
      </c>
      <c r="BE59" s="17">
        <v>40</v>
      </c>
      <c r="BF59" s="18" t="s">
        <v>88</v>
      </c>
      <c r="BG59" s="103">
        <f t="shared" si="18"/>
        <v>72</v>
      </c>
      <c r="BH59" s="61"/>
      <c r="BI59" s="31">
        <v>14</v>
      </c>
      <c r="BJ59" s="145">
        <f aca="true" t="shared" si="25" ref="BJ59:BJ78">BI59+BG59</f>
        <v>86</v>
      </c>
      <c r="BK59" s="63"/>
      <c r="BL59" s="151" t="s">
        <v>90</v>
      </c>
      <c r="BM59" s="777" t="s">
        <v>23</v>
      </c>
      <c r="BN59" s="735"/>
      <c r="BO59" s="735"/>
      <c r="BP59" s="735"/>
      <c r="BQ59" s="735"/>
      <c r="BR59" s="735"/>
      <c r="BS59" s="735"/>
      <c r="BT59" s="735"/>
      <c r="BU59" s="735"/>
      <c r="BV59" s="735"/>
      <c r="BW59" s="735"/>
      <c r="BX59" s="17">
        <v>26</v>
      </c>
      <c r="BY59" s="18" t="s">
        <v>37</v>
      </c>
      <c r="BZ59" s="17">
        <v>44</v>
      </c>
      <c r="CA59" s="18" t="s">
        <v>88</v>
      </c>
      <c r="CB59" s="31">
        <f t="shared" si="19"/>
        <v>70</v>
      </c>
      <c r="CC59" s="61"/>
      <c r="CD59" s="61">
        <v>14</v>
      </c>
      <c r="CE59" s="18">
        <f t="shared" si="20"/>
        <v>84</v>
      </c>
      <c r="CF59" s="63"/>
      <c r="CG59" s="143" t="s">
        <v>90</v>
      </c>
      <c r="CH59" s="777" t="s">
        <v>23</v>
      </c>
      <c r="CI59" s="735"/>
      <c r="CJ59" s="735"/>
      <c r="CK59" s="735"/>
      <c r="CL59" s="735"/>
      <c r="CM59" s="735"/>
      <c r="CN59" s="735"/>
      <c r="CO59" s="735"/>
      <c r="CP59" s="735"/>
      <c r="CQ59" s="735"/>
      <c r="CR59" s="735"/>
      <c r="CS59" s="17">
        <v>28</v>
      </c>
      <c r="CT59" s="18" t="s">
        <v>37</v>
      </c>
      <c r="CU59" s="17">
        <v>44</v>
      </c>
      <c r="CV59" s="18" t="s">
        <v>88</v>
      </c>
      <c r="CW59" s="61">
        <f aca="true" t="shared" si="26" ref="CW59:CW65">CU59+CS59</f>
        <v>72</v>
      </c>
      <c r="CX59" s="61"/>
      <c r="CY59" s="61">
        <v>14</v>
      </c>
      <c r="CZ59" s="18">
        <f aca="true" t="shared" si="27" ref="CZ59:CZ65">CY59+CX59+CW59</f>
        <v>86</v>
      </c>
      <c r="DA59" s="63"/>
      <c r="DB59" s="143" t="s">
        <v>90</v>
      </c>
      <c r="DC59" s="777" t="s">
        <v>358</v>
      </c>
      <c r="DD59" s="735"/>
      <c r="DE59" s="735"/>
      <c r="DF59" s="735"/>
      <c r="DG59" s="735"/>
      <c r="DH59" s="735"/>
      <c r="DI59" s="735"/>
      <c r="DJ59" s="735"/>
      <c r="DK59" s="735"/>
      <c r="DL59" s="735"/>
      <c r="DM59" s="735"/>
      <c r="DN59" s="17">
        <v>26</v>
      </c>
      <c r="DO59" s="18" t="s">
        <v>37</v>
      </c>
      <c r="DP59" s="17">
        <v>42</v>
      </c>
      <c r="DQ59" s="18" t="s">
        <v>88</v>
      </c>
      <c r="DR59" s="31">
        <f t="shared" si="21"/>
        <v>68</v>
      </c>
      <c r="DS59" s="61"/>
      <c r="DT59" s="61">
        <v>2</v>
      </c>
      <c r="DU59" s="18">
        <f aca="true" t="shared" si="28" ref="DU59:DU67">DT59+DS59+DR59</f>
        <v>70</v>
      </c>
    </row>
    <row r="60" spans="1:125" ht="15.75" customHeight="1">
      <c r="A60" s="143" t="s">
        <v>91</v>
      </c>
      <c r="B60" s="777" t="s">
        <v>15</v>
      </c>
      <c r="C60" s="735"/>
      <c r="D60" s="735"/>
      <c r="E60" s="735"/>
      <c r="F60" s="735"/>
      <c r="G60" s="735"/>
      <c r="H60" s="735"/>
      <c r="I60" s="735"/>
      <c r="J60" s="735"/>
      <c r="K60" s="735"/>
      <c r="L60" s="735"/>
      <c r="M60" s="17">
        <v>32</v>
      </c>
      <c r="N60" s="18" t="s">
        <v>88</v>
      </c>
      <c r="O60" s="17">
        <v>40</v>
      </c>
      <c r="P60" s="18" t="s">
        <v>88</v>
      </c>
      <c r="Q60" s="678">
        <f t="shared" si="22"/>
        <v>72</v>
      </c>
      <c r="R60" s="150"/>
      <c r="S60" s="678"/>
      <c r="T60" s="666">
        <f t="shared" si="23"/>
        <v>72</v>
      </c>
      <c r="U60" s="112"/>
      <c r="V60" s="143" t="s">
        <v>91</v>
      </c>
      <c r="W60" s="735" t="s">
        <v>15</v>
      </c>
      <c r="X60" s="735"/>
      <c r="Y60" s="735"/>
      <c r="Z60" s="735"/>
      <c r="AA60" s="735"/>
      <c r="AB60" s="735"/>
      <c r="AC60" s="735"/>
      <c r="AD60" s="735"/>
      <c r="AE60" s="735"/>
      <c r="AF60" s="735"/>
      <c r="AG60" s="735"/>
      <c r="AH60" s="17">
        <v>32</v>
      </c>
      <c r="AI60" s="94" t="s">
        <v>88</v>
      </c>
      <c r="AJ60" s="17">
        <v>40</v>
      </c>
      <c r="AK60" s="18" t="s">
        <v>88</v>
      </c>
      <c r="AL60" s="144">
        <f t="shared" si="17"/>
        <v>72</v>
      </c>
      <c r="AM60" s="61"/>
      <c r="AN60" s="31">
        <v>72</v>
      </c>
      <c r="AO60" s="145">
        <f t="shared" si="24"/>
        <v>144</v>
      </c>
      <c r="AP60" s="63"/>
      <c r="AQ60" s="143" t="s">
        <v>91</v>
      </c>
      <c r="AR60" s="777" t="s">
        <v>15</v>
      </c>
      <c r="AS60" s="735"/>
      <c r="AT60" s="735"/>
      <c r="AU60" s="735"/>
      <c r="AV60" s="735"/>
      <c r="AW60" s="735"/>
      <c r="AX60" s="735"/>
      <c r="AY60" s="735"/>
      <c r="AZ60" s="735"/>
      <c r="BA60" s="735"/>
      <c r="BB60" s="735"/>
      <c r="BC60" s="17">
        <v>32</v>
      </c>
      <c r="BD60" s="18" t="s">
        <v>88</v>
      </c>
      <c r="BE60" s="17">
        <v>40</v>
      </c>
      <c r="BF60" s="18" t="s">
        <v>88</v>
      </c>
      <c r="BG60" s="103">
        <f t="shared" si="18"/>
        <v>72</v>
      </c>
      <c r="BH60" s="61"/>
      <c r="BI60" s="31">
        <v>72</v>
      </c>
      <c r="BJ60" s="145">
        <f t="shared" si="25"/>
        <v>144</v>
      </c>
      <c r="BK60" s="63"/>
      <c r="BL60" s="151" t="s">
        <v>91</v>
      </c>
      <c r="BM60" s="777" t="s">
        <v>15</v>
      </c>
      <c r="BN60" s="735"/>
      <c r="BO60" s="735"/>
      <c r="BP60" s="735"/>
      <c r="BQ60" s="735"/>
      <c r="BR60" s="735"/>
      <c r="BS60" s="735"/>
      <c r="BT60" s="735"/>
      <c r="BU60" s="735"/>
      <c r="BV60" s="735"/>
      <c r="BW60" s="735"/>
      <c r="BX60" s="17">
        <v>26</v>
      </c>
      <c r="BY60" s="18" t="s">
        <v>88</v>
      </c>
      <c r="BZ60" s="17">
        <v>44</v>
      </c>
      <c r="CA60" s="18" t="s">
        <v>88</v>
      </c>
      <c r="CB60" s="31">
        <f t="shared" si="19"/>
        <v>70</v>
      </c>
      <c r="CC60" s="61"/>
      <c r="CD60" s="61">
        <v>70</v>
      </c>
      <c r="CE60" s="18">
        <f t="shared" si="20"/>
        <v>140</v>
      </c>
      <c r="CF60" s="63"/>
      <c r="CG60" s="143" t="s">
        <v>91</v>
      </c>
      <c r="CH60" s="777" t="s">
        <v>15</v>
      </c>
      <c r="CI60" s="735"/>
      <c r="CJ60" s="735"/>
      <c r="CK60" s="735"/>
      <c r="CL60" s="735"/>
      <c r="CM60" s="735"/>
      <c r="CN60" s="735"/>
      <c r="CO60" s="735"/>
      <c r="CP60" s="735"/>
      <c r="CQ60" s="735"/>
      <c r="CR60" s="735"/>
      <c r="CS60" s="17">
        <v>28</v>
      </c>
      <c r="CT60" s="18" t="s">
        <v>88</v>
      </c>
      <c r="CU60" s="17">
        <v>44</v>
      </c>
      <c r="CV60" s="18" t="s">
        <v>88</v>
      </c>
      <c r="CW60" s="61">
        <f t="shared" si="26"/>
        <v>72</v>
      </c>
      <c r="CX60" s="61"/>
      <c r="CY60" s="61">
        <v>72</v>
      </c>
      <c r="CZ60" s="18">
        <f t="shared" si="27"/>
        <v>144</v>
      </c>
      <c r="DA60" s="63"/>
      <c r="DB60" s="143" t="s">
        <v>91</v>
      </c>
      <c r="DC60" s="777" t="s">
        <v>15</v>
      </c>
      <c r="DD60" s="735"/>
      <c r="DE60" s="735"/>
      <c r="DF60" s="735"/>
      <c r="DG60" s="735"/>
      <c r="DH60" s="735"/>
      <c r="DI60" s="735"/>
      <c r="DJ60" s="735"/>
      <c r="DK60" s="735"/>
      <c r="DL60" s="735"/>
      <c r="DM60" s="735"/>
      <c r="DN60" s="17">
        <v>26</v>
      </c>
      <c r="DO60" s="18" t="s">
        <v>88</v>
      </c>
      <c r="DP60" s="17">
        <v>42</v>
      </c>
      <c r="DQ60" s="18" t="s">
        <v>88</v>
      </c>
      <c r="DR60" s="31">
        <f t="shared" si="21"/>
        <v>68</v>
      </c>
      <c r="DS60" s="61"/>
      <c r="DT60" s="61">
        <v>2</v>
      </c>
      <c r="DU60" s="18">
        <f t="shared" si="28"/>
        <v>70</v>
      </c>
    </row>
    <row r="61" spans="1:125" ht="15.75" customHeight="1">
      <c r="A61" s="143" t="s">
        <v>92</v>
      </c>
      <c r="B61" s="777" t="s">
        <v>38</v>
      </c>
      <c r="C61" s="735"/>
      <c r="D61" s="735"/>
      <c r="E61" s="735"/>
      <c r="F61" s="735"/>
      <c r="G61" s="735"/>
      <c r="H61" s="735"/>
      <c r="I61" s="735"/>
      <c r="J61" s="735"/>
      <c r="K61" s="735"/>
      <c r="L61" s="735"/>
      <c r="M61" s="17">
        <v>32</v>
      </c>
      <c r="N61" s="27" t="s">
        <v>88</v>
      </c>
      <c r="O61" s="17"/>
      <c r="P61" s="27"/>
      <c r="Q61" s="678">
        <f>O61+M61</f>
        <v>32</v>
      </c>
      <c r="R61" s="150">
        <v>2</v>
      </c>
      <c r="S61" s="678">
        <v>14</v>
      </c>
      <c r="T61" s="666">
        <f t="shared" si="23"/>
        <v>46</v>
      </c>
      <c r="U61" s="112"/>
      <c r="V61" s="143" t="s">
        <v>92</v>
      </c>
      <c r="W61" s="735" t="s">
        <v>38</v>
      </c>
      <c r="X61" s="735"/>
      <c r="Y61" s="735"/>
      <c r="Z61" s="735"/>
      <c r="AA61" s="735"/>
      <c r="AB61" s="735"/>
      <c r="AC61" s="735"/>
      <c r="AD61" s="735"/>
      <c r="AE61" s="735"/>
      <c r="AF61" s="735"/>
      <c r="AG61" s="735"/>
      <c r="AH61" s="17"/>
      <c r="AI61" s="152"/>
      <c r="AJ61" s="17">
        <v>32</v>
      </c>
      <c r="AK61" s="27" t="s">
        <v>226</v>
      </c>
      <c r="AL61" s="144">
        <f t="shared" si="17"/>
        <v>32</v>
      </c>
      <c r="AM61" s="61">
        <v>2</v>
      </c>
      <c r="AN61" s="31">
        <v>14</v>
      </c>
      <c r="AO61" s="145">
        <f t="shared" si="24"/>
        <v>46</v>
      </c>
      <c r="AP61" s="63"/>
      <c r="AQ61" s="143" t="s">
        <v>92</v>
      </c>
      <c r="AR61" s="777" t="s">
        <v>38</v>
      </c>
      <c r="AS61" s="735"/>
      <c r="AT61" s="735"/>
      <c r="AU61" s="735"/>
      <c r="AV61" s="735"/>
      <c r="AW61" s="735"/>
      <c r="AX61" s="735"/>
      <c r="AY61" s="735"/>
      <c r="AZ61" s="735"/>
      <c r="BA61" s="735"/>
      <c r="BB61" s="735"/>
      <c r="BC61" s="17"/>
      <c r="BD61" s="27"/>
      <c r="BE61" s="17">
        <v>32</v>
      </c>
      <c r="BF61" s="27" t="s">
        <v>226</v>
      </c>
      <c r="BG61" s="103">
        <f t="shared" si="18"/>
        <v>32</v>
      </c>
      <c r="BH61" s="61">
        <v>2</v>
      </c>
      <c r="BI61" s="31">
        <v>14</v>
      </c>
      <c r="BJ61" s="145">
        <f t="shared" si="25"/>
        <v>46</v>
      </c>
      <c r="BK61" s="63"/>
      <c r="BL61" s="151" t="s">
        <v>92</v>
      </c>
      <c r="BM61" s="777" t="s">
        <v>38</v>
      </c>
      <c r="BN61" s="735"/>
      <c r="BO61" s="735"/>
      <c r="BP61" s="735"/>
      <c r="BQ61" s="735"/>
      <c r="BR61" s="735"/>
      <c r="BS61" s="735"/>
      <c r="BT61" s="735"/>
      <c r="BU61" s="735"/>
      <c r="BV61" s="735"/>
      <c r="BW61" s="735"/>
      <c r="BX61" s="17"/>
      <c r="BY61" s="18"/>
      <c r="BZ61" s="17">
        <v>32</v>
      </c>
      <c r="CA61" s="18" t="s">
        <v>184</v>
      </c>
      <c r="CB61" s="31">
        <f t="shared" si="19"/>
        <v>32</v>
      </c>
      <c r="CC61" s="61">
        <v>2</v>
      </c>
      <c r="CD61" s="61">
        <v>14</v>
      </c>
      <c r="CE61" s="18">
        <f t="shared" si="20"/>
        <v>48</v>
      </c>
      <c r="CF61" s="63"/>
      <c r="CG61" s="143" t="s">
        <v>92</v>
      </c>
      <c r="CH61" s="777" t="s">
        <v>43</v>
      </c>
      <c r="CI61" s="735"/>
      <c r="CJ61" s="735"/>
      <c r="CK61" s="735"/>
      <c r="CL61" s="735"/>
      <c r="CM61" s="735"/>
      <c r="CN61" s="735"/>
      <c r="CO61" s="735"/>
      <c r="CP61" s="735"/>
      <c r="CQ61" s="735"/>
      <c r="CR61" s="735"/>
      <c r="CS61" s="17">
        <v>32</v>
      </c>
      <c r="CT61" s="18" t="s">
        <v>88</v>
      </c>
      <c r="CU61" s="17"/>
      <c r="CV61" s="18"/>
      <c r="CW61" s="61">
        <f t="shared" si="26"/>
        <v>32</v>
      </c>
      <c r="CX61" s="61">
        <v>2</v>
      </c>
      <c r="CY61" s="61">
        <v>14</v>
      </c>
      <c r="CZ61" s="18">
        <f t="shared" si="27"/>
        <v>48</v>
      </c>
      <c r="DA61" s="63"/>
      <c r="DB61" s="151" t="s">
        <v>92</v>
      </c>
      <c r="DC61" s="777" t="s">
        <v>356</v>
      </c>
      <c r="DD61" s="735"/>
      <c r="DE61" s="735"/>
      <c r="DF61" s="735"/>
      <c r="DG61" s="735"/>
      <c r="DH61" s="735"/>
      <c r="DI61" s="735"/>
      <c r="DJ61" s="735"/>
      <c r="DK61" s="735"/>
      <c r="DL61" s="735"/>
      <c r="DM61" s="735"/>
      <c r="DN61" s="17"/>
      <c r="DO61" s="18"/>
      <c r="DP61" s="17">
        <v>52</v>
      </c>
      <c r="DQ61" s="18" t="s">
        <v>88</v>
      </c>
      <c r="DR61" s="31">
        <f t="shared" si="21"/>
        <v>52</v>
      </c>
      <c r="DS61" s="61"/>
      <c r="DT61" s="61">
        <v>2</v>
      </c>
      <c r="DU61" s="18">
        <f t="shared" si="28"/>
        <v>54</v>
      </c>
    </row>
    <row r="62" spans="1:125" ht="15.75" customHeight="1">
      <c r="A62" s="143" t="s">
        <v>309</v>
      </c>
      <c r="B62" s="777" t="s">
        <v>310</v>
      </c>
      <c r="C62" s="735"/>
      <c r="D62" s="735"/>
      <c r="E62" s="735"/>
      <c r="F62" s="735"/>
      <c r="G62" s="735"/>
      <c r="H62" s="735"/>
      <c r="I62" s="735"/>
      <c r="J62" s="735"/>
      <c r="K62" s="735"/>
      <c r="L62" s="735"/>
      <c r="M62" s="17"/>
      <c r="N62" s="153"/>
      <c r="O62" s="17">
        <v>48</v>
      </c>
      <c r="P62" s="27" t="s">
        <v>128</v>
      </c>
      <c r="Q62" s="678">
        <f t="shared" si="22"/>
        <v>48</v>
      </c>
      <c r="R62" s="150">
        <v>4</v>
      </c>
      <c r="S62" s="678">
        <v>20</v>
      </c>
      <c r="T62" s="666">
        <f t="shared" si="23"/>
        <v>68</v>
      </c>
      <c r="U62" s="112"/>
      <c r="V62" s="143" t="s">
        <v>309</v>
      </c>
      <c r="W62" s="735" t="s">
        <v>310</v>
      </c>
      <c r="X62" s="735"/>
      <c r="Y62" s="735"/>
      <c r="Z62" s="735"/>
      <c r="AA62" s="735"/>
      <c r="AB62" s="735"/>
      <c r="AC62" s="735"/>
      <c r="AD62" s="735"/>
      <c r="AE62" s="735"/>
      <c r="AF62" s="735"/>
      <c r="AG62" s="735"/>
      <c r="AH62" s="17">
        <v>48</v>
      </c>
      <c r="AI62" s="27" t="s">
        <v>128</v>
      </c>
      <c r="AJ62" s="17"/>
      <c r="AK62" s="27"/>
      <c r="AL62" s="144">
        <f t="shared" si="17"/>
        <v>48</v>
      </c>
      <c r="AM62" s="150">
        <v>4</v>
      </c>
      <c r="AN62" s="154">
        <v>20</v>
      </c>
      <c r="AO62" s="145">
        <f t="shared" si="24"/>
        <v>68</v>
      </c>
      <c r="AP62" s="63"/>
      <c r="AQ62" s="143" t="s">
        <v>309</v>
      </c>
      <c r="AR62" s="777" t="s">
        <v>310</v>
      </c>
      <c r="AS62" s="735"/>
      <c r="AT62" s="735"/>
      <c r="AU62" s="735"/>
      <c r="AV62" s="735"/>
      <c r="AW62" s="735"/>
      <c r="AX62" s="735"/>
      <c r="AY62" s="735"/>
      <c r="AZ62" s="735"/>
      <c r="BA62" s="735"/>
      <c r="BB62" s="735"/>
      <c r="BC62" s="17">
        <v>48</v>
      </c>
      <c r="BD62" s="27" t="s">
        <v>128</v>
      </c>
      <c r="BE62" s="17"/>
      <c r="BF62" s="27"/>
      <c r="BG62" s="103">
        <f t="shared" si="18"/>
        <v>48</v>
      </c>
      <c r="BH62" s="150">
        <v>4</v>
      </c>
      <c r="BI62" s="154">
        <v>20</v>
      </c>
      <c r="BJ62" s="145">
        <f t="shared" si="25"/>
        <v>68</v>
      </c>
      <c r="BK62" s="63"/>
      <c r="BL62" s="151" t="s">
        <v>309</v>
      </c>
      <c r="BM62" s="777" t="s">
        <v>310</v>
      </c>
      <c r="BN62" s="735"/>
      <c r="BO62" s="735"/>
      <c r="BP62" s="735"/>
      <c r="BQ62" s="735"/>
      <c r="BR62" s="735"/>
      <c r="BS62" s="735"/>
      <c r="BT62" s="735"/>
      <c r="BU62" s="735"/>
      <c r="BV62" s="735"/>
      <c r="BW62" s="735"/>
      <c r="BX62" s="17"/>
      <c r="BY62" s="18"/>
      <c r="BZ62" s="17">
        <v>48</v>
      </c>
      <c r="CA62" s="18" t="s">
        <v>184</v>
      </c>
      <c r="CB62" s="31">
        <f t="shared" si="19"/>
        <v>48</v>
      </c>
      <c r="CC62" s="61">
        <v>3</v>
      </c>
      <c r="CD62" s="61">
        <v>21</v>
      </c>
      <c r="CE62" s="18">
        <f t="shared" si="20"/>
        <v>72</v>
      </c>
      <c r="CF62" s="63"/>
      <c r="CG62" s="151" t="s">
        <v>309</v>
      </c>
      <c r="CH62" s="777" t="s">
        <v>310</v>
      </c>
      <c r="CI62" s="735"/>
      <c r="CJ62" s="735"/>
      <c r="CK62" s="735"/>
      <c r="CL62" s="735"/>
      <c r="CM62" s="735"/>
      <c r="CN62" s="735"/>
      <c r="CO62" s="735"/>
      <c r="CP62" s="735"/>
      <c r="CQ62" s="735"/>
      <c r="CR62" s="735"/>
      <c r="CS62" s="17">
        <v>48</v>
      </c>
      <c r="CT62" s="18" t="s">
        <v>88</v>
      </c>
      <c r="CU62" s="17"/>
      <c r="CV62" s="18"/>
      <c r="CW62" s="31">
        <f>CU62+CS62</f>
        <v>48</v>
      </c>
      <c r="CX62" s="61">
        <v>4</v>
      </c>
      <c r="CY62" s="61">
        <v>20</v>
      </c>
      <c r="CZ62" s="18">
        <f t="shared" si="27"/>
        <v>72</v>
      </c>
      <c r="DA62" s="63"/>
      <c r="DB62" s="151" t="s">
        <v>309</v>
      </c>
      <c r="DC62" s="777" t="s">
        <v>38</v>
      </c>
      <c r="DD62" s="735"/>
      <c r="DE62" s="735"/>
      <c r="DF62" s="735"/>
      <c r="DG62" s="735"/>
      <c r="DH62" s="735"/>
      <c r="DI62" s="735"/>
      <c r="DJ62" s="735"/>
      <c r="DK62" s="735"/>
      <c r="DL62" s="735"/>
      <c r="DM62" s="736"/>
      <c r="DN62" s="17"/>
      <c r="DO62" s="18"/>
      <c r="DP62" s="17">
        <v>30</v>
      </c>
      <c r="DQ62" s="18" t="s">
        <v>88</v>
      </c>
      <c r="DR62" s="31">
        <v>32</v>
      </c>
      <c r="DS62" s="61"/>
      <c r="DT62" s="61">
        <v>2</v>
      </c>
      <c r="DU62" s="18">
        <v>48</v>
      </c>
    </row>
    <row r="63" spans="1:125" ht="31.5" customHeight="1">
      <c r="A63" s="682" t="s">
        <v>93</v>
      </c>
      <c r="B63" s="777" t="s">
        <v>311</v>
      </c>
      <c r="C63" s="735"/>
      <c r="D63" s="735"/>
      <c r="E63" s="735"/>
      <c r="F63" s="735"/>
      <c r="G63" s="735"/>
      <c r="H63" s="735"/>
      <c r="I63" s="735"/>
      <c r="J63" s="735"/>
      <c r="K63" s="735"/>
      <c r="L63" s="736"/>
      <c r="M63" s="66"/>
      <c r="N63" s="67"/>
      <c r="O63" s="66">
        <v>32</v>
      </c>
      <c r="P63" s="67" t="s">
        <v>88</v>
      </c>
      <c r="Q63" s="17">
        <f t="shared" si="22"/>
        <v>32</v>
      </c>
      <c r="R63" s="156">
        <v>1</v>
      </c>
      <c r="S63" s="61">
        <v>15</v>
      </c>
      <c r="T63" s="666">
        <f t="shared" si="23"/>
        <v>47</v>
      </c>
      <c r="U63" s="112"/>
      <c r="V63" s="143" t="s">
        <v>93</v>
      </c>
      <c r="W63" s="735" t="s">
        <v>311</v>
      </c>
      <c r="X63" s="702"/>
      <c r="Y63" s="702"/>
      <c r="Z63" s="702"/>
      <c r="AA63" s="702"/>
      <c r="AB63" s="702"/>
      <c r="AC63" s="702"/>
      <c r="AD63" s="702"/>
      <c r="AE63" s="702"/>
      <c r="AF63" s="702"/>
      <c r="AG63" s="703"/>
      <c r="AH63" s="17">
        <v>32</v>
      </c>
      <c r="AI63" s="94" t="s">
        <v>88</v>
      </c>
      <c r="AJ63" s="17"/>
      <c r="AK63" s="18"/>
      <c r="AL63" s="144">
        <f t="shared" si="17"/>
        <v>32</v>
      </c>
      <c r="AM63" s="150">
        <v>1</v>
      </c>
      <c r="AN63" s="154">
        <v>15</v>
      </c>
      <c r="AO63" s="145">
        <f t="shared" si="24"/>
        <v>47</v>
      </c>
      <c r="AP63" s="63"/>
      <c r="AQ63" s="143" t="s">
        <v>93</v>
      </c>
      <c r="AR63" s="777" t="s">
        <v>311</v>
      </c>
      <c r="AS63" s="702"/>
      <c r="AT63" s="702"/>
      <c r="AU63" s="702"/>
      <c r="AV63" s="702"/>
      <c r="AW63" s="702"/>
      <c r="AX63" s="702"/>
      <c r="AY63" s="702"/>
      <c r="AZ63" s="702"/>
      <c r="BA63" s="702"/>
      <c r="BB63" s="703"/>
      <c r="BC63" s="17">
        <v>32</v>
      </c>
      <c r="BD63" s="18" t="s">
        <v>88</v>
      </c>
      <c r="BE63" s="17"/>
      <c r="BF63" s="18"/>
      <c r="BG63" s="103">
        <f t="shared" si="18"/>
        <v>32</v>
      </c>
      <c r="BH63" s="150">
        <v>1</v>
      </c>
      <c r="BI63" s="154">
        <v>15</v>
      </c>
      <c r="BJ63" s="145">
        <f t="shared" si="25"/>
        <v>47</v>
      </c>
      <c r="BK63" s="63"/>
      <c r="BL63" s="143" t="s">
        <v>93</v>
      </c>
      <c r="BM63" s="777" t="s">
        <v>311</v>
      </c>
      <c r="BN63" s="702"/>
      <c r="BO63" s="702"/>
      <c r="BP63" s="702"/>
      <c r="BQ63" s="702"/>
      <c r="BR63" s="702"/>
      <c r="BS63" s="702"/>
      <c r="BT63" s="702"/>
      <c r="BU63" s="702"/>
      <c r="BV63" s="702"/>
      <c r="BW63" s="703"/>
      <c r="BX63" s="17"/>
      <c r="BY63" s="18"/>
      <c r="BZ63" s="17">
        <v>32</v>
      </c>
      <c r="CA63" s="18" t="s">
        <v>355</v>
      </c>
      <c r="CB63" s="31">
        <f t="shared" si="19"/>
        <v>32</v>
      </c>
      <c r="CC63" s="61">
        <v>1</v>
      </c>
      <c r="CD63" s="61">
        <v>10</v>
      </c>
      <c r="CE63" s="18">
        <f t="shared" si="20"/>
        <v>43</v>
      </c>
      <c r="CF63" s="63"/>
      <c r="CG63" s="143" t="s">
        <v>93</v>
      </c>
      <c r="CH63" s="777" t="s">
        <v>311</v>
      </c>
      <c r="CI63" s="702"/>
      <c r="CJ63" s="702"/>
      <c r="CK63" s="702"/>
      <c r="CL63" s="702"/>
      <c r="CM63" s="702"/>
      <c r="CN63" s="702"/>
      <c r="CO63" s="702"/>
      <c r="CP63" s="702"/>
      <c r="CQ63" s="702"/>
      <c r="CR63" s="703"/>
      <c r="CS63" s="17"/>
      <c r="CT63" s="18"/>
      <c r="CU63" s="17">
        <v>32</v>
      </c>
      <c r="CV63" s="18" t="s">
        <v>312</v>
      </c>
      <c r="CW63" s="31">
        <f t="shared" si="26"/>
        <v>32</v>
      </c>
      <c r="CX63" s="61">
        <v>1</v>
      </c>
      <c r="CY63" s="61">
        <v>15</v>
      </c>
      <c r="CZ63" s="18">
        <f t="shared" si="27"/>
        <v>48</v>
      </c>
      <c r="DA63" s="63"/>
      <c r="DB63" s="157" t="s">
        <v>94</v>
      </c>
      <c r="DC63" s="777" t="s">
        <v>16</v>
      </c>
      <c r="DD63" s="735"/>
      <c r="DE63" s="735"/>
      <c r="DF63" s="735"/>
      <c r="DG63" s="735"/>
      <c r="DH63" s="735"/>
      <c r="DI63" s="735"/>
      <c r="DJ63" s="735"/>
      <c r="DK63" s="735"/>
      <c r="DL63" s="735"/>
      <c r="DM63" s="736"/>
      <c r="DN63" s="17">
        <v>94</v>
      </c>
      <c r="DO63" s="18" t="s">
        <v>34</v>
      </c>
      <c r="DP63" s="17"/>
      <c r="DQ63" s="18"/>
      <c r="DR63" s="31">
        <f t="shared" si="21"/>
        <v>94</v>
      </c>
      <c r="DS63" s="61"/>
      <c r="DT63" s="61">
        <v>2</v>
      </c>
      <c r="DU63" s="18">
        <f t="shared" si="28"/>
        <v>96</v>
      </c>
    </row>
    <row r="64" spans="1:125" ht="15.75" customHeight="1">
      <c r="A64" s="157" t="s">
        <v>94</v>
      </c>
      <c r="B64" s="777" t="s">
        <v>16</v>
      </c>
      <c r="C64" s="735"/>
      <c r="D64" s="735"/>
      <c r="E64" s="735"/>
      <c r="F64" s="735"/>
      <c r="G64" s="735"/>
      <c r="H64" s="735"/>
      <c r="I64" s="735"/>
      <c r="J64" s="735"/>
      <c r="K64" s="735"/>
      <c r="L64" s="736"/>
      <c r="M64" s="17">
        <v>48</v>
      </c>
      <c r="N64" s="18" t="s">
        <v>75</v>
      </c>
      <c r="O64" s="17"/>
      <c r="P64" s="18"/>
      <c r="Q64" s="678">
        <f t="shared" si="22"/>
        <v>48</v>
      </c>
      <c r="R64" s="150">
        <v>8</v>
      </c>
      <c r="S64" s="678">
        <v>16</v>
      </c>
      <c r="T64" s="666">
        <f t="shared" si="23"/>
        <v>64</v>
      </c>
      <c r="U64" s="112"/>
      <c r="V64" s="157" t="s">
        <v>94</v>
      </c>
      <c r="W64" s="735" t="s">
        <v>16</v>
      </c>
      <c r="X64" s="702"/>
      <c r="Y64" s="702"/>
      <c r="Z64" s="702"/>
      <c r="AA64" s="702"/>
      <c r="AB64" s="702"/>
      <c r="AC64" s="702"/>
      <c r="AD64" s="702"/>
      <c r="AE64" s="702"/>
      <c r="AF64" s="702"/>
      <c r="AG64" s="703"/>
      <c r="AH64" s="17"/>
      <c r="AI64" s="94"/>
      <c r="AJ64" s="17">
        <v>48</v>
      </c>
      <c r="AK64" s="94" t="s">
        <v>34</v>
      </c>
      <c r="AL64" s="144">
        <f t="shared" si="17"/>
        <v>48</v>
      </c>
      <c r="AM64" s="61">
        <v>8</v>
      </c>
      <c r="AN64" s="31">
        <v>16</v>
      </c>
      <c r="AO64" s="145">
        <f t="shared" si="24"/>
        <v>64</v>
      </c>
      <c r="AP64" s="63"/>
      <c r="AQ64" s="157" t="s">
        <v>94</v>
      </c>
      <c r="AR64" s="777" t="s">
        <v>16</v>
      </c>
      <c r="AS64" s="735"/>
      <c r="AT64" s="735"/>
      <c r="AU64" s="735"/>
      <c r="AV64" s="735"/>
      <c r="AW64" s="735"/>
      <c r="AX64" s="735"/>
      <c r="AY64" s="735"/>
      <c r="AZ64" s="735"/>
      <c r="BA64" s="735"/>
      <c r="BB64" s="735"/>
      <c r="BC64" s="17"/>
      <c r="BD64" s="18"/>
      <c r="BE64" s="17">
        <v>48</v>
      </c>
      <c r="BF64" s="18" t="s">
        <v>34</v>
      </c>
      <c r="BG64" s="103">
        <f t="shared" si="18"/>
        <v>48</v>
      </c>
      <c r="BH64" s="61">
        <v>8</v>
      </c>
      <c r="BI64" s="31">
        <v>16</v>
      </c>
      <c r="BJ64" s="145">
        <f t="shared" si="25"/>
        <v>64</v>
      </c>
      <c r="BK64" s="63"/>
      <c r="BL64" s="90" t="s">
        <v>94</v>
      </c>
      <c r="BM64" s="845" t="s">
        <v>16</v>
      </c>
      <c r="BN64" s="756"/>
      <c r="BO64" s="756"/>
      <c r="BP64" s="756"/>
      <c r="BQ64" s="756"/>
      <c r="BR64" s="756"/>
      <c r="BS64" s="756"/>
      <c r="BT64" s="756"/>
      <c r="BU64" s="756"/>
      <c r="BV64" s="756"/>
      <c r="BW64" s="921"/>
      <c r="BX64" s="17"/>
      <c r="BY64" s="18"/>
      <c r="BZ64" s="17">
        <v>54</v>
      </c>
      <c r="CA64" s="18" t="s">
        <v>34</v>
      </c>
      <c r="CB64" s="31">
        <f t="shared" si="19"/>
        <v>54</v>
      </c>
      <c r="CC64" s="61">
        <v>6</v>
      </c>
      <c r="CD64" s="61">
        <v>12</v>
      </c>
      <c r="CE64" s="18">
        <f>CD64+CC64+CB64</f>
        <v>72</v>
      </c>
      <c r="CF64" s="63"/>
      <c r="CG64" s="157" t="s">
        <v>94</v>
      </c>
      <c r="CH64" s="777" t="s">
        <v>16</v>
      </c>
      <c r="CI64" s="735"/>
      <c r="CJ64" s="735"/>
      <c r="CK64" s="735"/>
      <c r="CL64" s="735"/>
      <c r="CM64" s="735"/>
      <c r="CN64" s="735"/>
      <c r="CO64" s="735"/>
      <c r="CP64" s="735"/>
      <c r="CQ64" s="735"/>
      <c r="CR64" s="736"/>
      <c r="CS64" s="17"/>
      <c r="CT64" s="18"/>
      <c r="CU64" s="17">
        <v>76</v>
      </c>
      <c r="CV64" s="18" t="s">
        <v>34</v>
      </c>
      <c r="CW64" s="61">
        <f t="shared" si="26"/>
        <v>76</v>
      </c>
      <c r="CX64" s="61">
        <v>11</v>
      </c>
      <c r="CY64" s="61">
        <v>27</v>
      </c>
      <c r="CZ64" s="18">
        <f t="shared" si="27"/>
        <v>114</v>
      </c>
      <c r="DA64" s="63"/>
      <c r="DB64" s="159" t="s">
        <v>104</v>
      </c>
      <c r="DC64" s="777" t="s">
        <v>47</v>
      </c>
      <c r="DD64" s="735"/>
      <c r="DE64" s="735"/>
      <c r="DF64" s="735"/>
      <c r="DG64" s="735"/>
      <c r="DH64" s="735"/>
      <c r="DI64" s="735"/>
      <c r="DJ64" s="735"/>
      <c r="DK64" s="735"/>
      <c r="DL64" s="735"/>
      <c r="DM64" s="735"/>
      <c r="DN64" s="17"/>
      <c r="DO64" s="18"/>
      <c r="DP64" s="17">
        <v>60</v>
      </c>
      <c r="DQ64" s="18" t="s">
        <v>88</v>
      </c>
      <c r="DR64" s="31">
        <f t="shared" si="21"/>
        <v>60</v>
      </c>
      <c r="DS64" s="61"/>
      <c r="DT64" s="61">
        <v>2</v>
      </c>
      <c r="DU64" s="18">
        <f t="shared" si="28"/>
        <v>62</v>
      </c>
    </row>
    <row r="65" spans="1:125" ht="30.75" customHeight="1">
      <c r="A65" s="682" t="s">
        <v>96</v>
      </c>
      <c r="B65" s="777" t="s">
        <v>18</v>
      </c>
      <c r="C65" s="735"/>
      <c r="D65" s="735"/>
      <c r="E65" s="735"/>
      <c r="F65" s="735"/>
      <c r="G65" s="735"/>
      <c r="H65" s="735"/>
      <c r="I65" s="735"/>
      <c r="J65" s="735"/>
      <c r="K65" s="735"/>
      <c r="L65" s="736"/>
      <c r="M65" s="59">
        <v>60</v>
      </c>
      <c r="N65" s="662" t="s">
        <v>37</v>
      </c>
      <c r="O65" s="59">
        <v>60</v>
      </c>
      <c r="P65" s="662" t="s">
        <v>88</v>
      </c>
      <c r="Q65" s="17">
        <f>O65+M65</f>
        <v>120</v>
      </c>
      <c r="R65" s="150"/>
      <c r="S65" s="61">
        <f>Q65/2</f>
        <v>60</v>
      </c>
      <c r="T65" s="666">
        <f t="shared" si="23"/>
        <v>180</v>
      </c>
      <c r="U65" s="112"/>
      <c r="V65" s="157" t="s">
        <v>96</v>
      </c>
      <c r="W65" s="735" t="s">
        <v>18</v>
      </c>
      <c r="X65" s="702"/>
      <c r="Y65" s="702"/>
      <c r="Z65" s="702"/>
      <c r="AA65" s="702"/>
      <c r="AB65" s="702"/>
      <c r="AC65" s="702"/>
      <c r="AD65" s="702"/>
      <c r="AE65" s="702"/>
      <c r="AF65" s="702"/>
      <c r="AG65" s="703"/>
      <c r="AH65" s="17">
        <v>60</v>
      </c>
      <c r="AI65" s="94" t="s">
        <v>37</v>
      </c>
      <c r="AJ65" s="17">
        <v>60</v>
      </c>
      <c r="AK65" s="18" t="s">
        <v>88</v>
      </c>
      <c r="AL65" s="144">
        <f t="shared" si="17"/>
        <v>120</v>
      </c>
      <c r="AM65" s="61"/>
      <c r="AN65" s="31">
        <f>AL65/2</f>
        <v>60</v>
      </c>
      <c r="AO65" s="145">
        <f t="shared" si="24"/>
        <v>180</v>
      </c>
      <c r="AP65" s="63"/>
      <c r="AQ65" s="157" t="s">
        <v>96</v>
      </c>
      <c r="AR65" s="777" t="s">
        <v>18</v>
      </c>
      <c r="AS65" s="735"/>
      <c r="AT65" s="735"/>
      <c r="AU65" s="735"/>
      <c r="AV65" s="735"/>
      <c r="AW65" s="735"/>
      <c r="AX65" s="735"/>
      <c r="AY65" s="735"/>
      <c r="AZ65" s="735"/>
      <c r="BA65" s="735"/>
      <c r="BB65" s="736"/>
      <c r="BC65" s="17">
        <v>60</v>
      </c>
      <c r="BD65" s="18" t="s">
        <v>37</v>
      </c>
      <c r="BE65" s="17">
        <v>60</v>
      </c>
      <c r="BF65" s="18" t="s">
        <v>88</v>
      </c>
      <c r="BG65" s="103">
        <f t="shared" si="18"/>
        <v>120</v>
      </c>
      <c r="BH65" s="61"/>
      <c r="BI65" s="31">
        <f aca="true" t="shared" si="29" ref="BI65:BI76">BG65/2</f>
        <v>60</v>
      </c>
      <c r="BJ65" s="145">
        <f t="shared" si="25"/>
        <v>180</v>
      </c>
      <c r="BK65" s="63"/>
      <c r="BL65" s="158" t="s">
        <v>104</v>
      </c>
      <c r="BM65" s="777" t="s">
        <v>39</v>
      </c>
      <c r="BN65" s="735"/>
      <c r="BO65" s="735"/>
      <c r="BP65" s="735"/>
      <c r="BQ65" s="735"/>
      <c r="BR65" s="735"/>
      <c r="BS65" s="735"/>
      <c r="BT65" s="735"/>
      <c r="BU65" s="735"/>
      <c r="BV65" s="735"/>
      <c r="BW65" s="736"/>
      <c r="BX65" s="17">
        <v>120</v>
      </c>
      <c r="BY65" s="60" t="s">
        <v>34</v>
      </c>
      <c r="BZ65" s="17"/>
      <c r="CA65" s="18"/>
      <c r="CB65" s="31">
        <f t="shared" si="19"/>
        <v>120</v>
      </c>
      <c r="CC65" s="61">
        <v>12</v>
      </c>
      <c r="CD65" s="61">
        <v>62</v>
      </c>
      <c r="CE65" s="18">
        <f>CD65+CC65+CB65</f>
        <v>194</v>
      </c>
      <c r="CF65" s="63"/>
      <c r="CG65" s="159" t="s">
        <v>104</v>
      </c>
      <c r="CH65" s="777" t="s">
        <v>62</v>
      </c>
      <c r="CI65" s="735"/>
      <c r="CJ65" s="735"/>
      <c r="CK65" s="735"/>
      <c r="CL65" s="735"/>
      <c r="CM65" s="735"/>
      <c r="CN65" s="735"/>
      <c r="CO65" s="735"/>
      <c r="CP65" s="735"/>
      <c r="CQ65" s="735"/>
      <c r="CR65" s="736"/>
      <c r="CS65" s="17"/>
      <c r="CT65" s="18"/>
      <c r="CU65" s="17">
        <v>36</v>
      </c>
      <c r="CV65" s="18" t="s">
        <v>88</v>
      </c>
      <c r="CW65" s="61">
        <f t="shared" si="26"/>
        <v>36</v>
      </c>
      <c r="CX65" s="61">
        <v>2</v>
      </c>
      <c r="CY65" s="61">
        <v>16</v>
      </c>
      <c r="CZ65" s="18">
        <f t="shared" si="27"/>
        <v>54</v>
      </c>
      <c r="DA65" s="63"/>
      <c r="DB65" s="159" t="s">
        <v>105</v>
      </c>
      <c r="DC65" s="777" t="s">
        <v>311</v>
      </c>
      <c r="DD65" s="735"/>
      <c r="DE65" s="735"/>
      <c r="DF65" s="735"/>
      <c r="DG65" s="735"/>
      <c r="DH65" s="735"/>
      <c r="DI65" s="735"/>
      <c r="DJ65" s="735"/>
      <c r="DK65" s="735"/>
      <c r="DL65" s="735"/>
      <c r="DM65" s="736"/>
      <c r="DN65" s="17"/>
      <c r="DO65" s="18"/>
      <c r="DP65" s="17">
        <v>30</v>
      </c>
      <c r="DQ65" s="18" t="s">
        <v>355</v>
      </c>
      <c r="DR65" s="31">
        <v>32</v>
      </c>
      <c r="DS65" s="61"/>
      <c r="DT65" s="61">
        <v>2</v>
      </c>
      <c r="DU65" s="18">
        <v>48</v>
      </c>
    </row>
    <row r="66" spans="1:125" ht="15.75" customHeight="1">
      <c r="A66" s="157" t="s">
        <v>97</v>
      </c>
      <c r="B66" s="777" t="s">
        <v>40</v>
      </c>
      <c r="C66" s="735"/>
      <c r="D66" s="735"/>
      <c r="E66" s="735"/>
      <c r="F66" s="735"/>
      <c r="G66" s="735"/>
      <c r="H66" s="735"/>
      <c r="I66" s="735"/>
      <c r="J66" s="735"/>
      <c r="K66" s="735"/>
      <c r="L66" s="736"/>
      <c r="M66" s="17">
        <v>80</v>
      </c>
      <c r="N66" s="18" t="s">
        <v>34</v>
      </c>
      <c r="O66" s="17"/>
      <c r="P66" s="18"/>
      <c r="Q66" s="678">
        <f aca="true" t="shared" si="30" ref="Q66:Q71">O66+M66</f>
        <v>80</v>
      </c>
      <c r="R66" s="142">
        <v>10</v>
      </c>
      <c r="S66" s="678">
        <v>30</v>
      </c>
      <c r="T66" s="666">
        <f t="shared" si="23"/>
        <v>110</v>
      </c>
      <c r="U66" s="112"/>
      <c r="V66" s="157" t="s">
        <v>97</v>
      </c>
      <c r="W66" s="735" t="s">
        <v>40</v>
      </c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17">
        <v>80</v>
      </c>
      <c r="AI66" s="94" t="s">
        <v>34</v>
      </c>
      <c r="AJ66" s="17"/>
      <c r="AK66" s="18"/>
      <c r="AL66" s="144">
        <f t="shared" si="17"/>
        <v>80</v>
      </c>
      <c r="AM66" s="61">
        <v>10</v>
      </c>
      <c r="AN66" s="31">
        <v>30</v>
      </c>
      <c r="AO66" s="145">
        <f t="shared" si="24"/>
        <v>110</v>
      </c>
      <c r="AP66" s="63"/>
      <c r="AQ66" s="157" t="s">
        <v>97</v>
      </c>
      <c r="AR66" s="777" t="s">
        <v>40</v>
      </c>
      <c r="AS66" s="735"/>
      <c r="AT66" s="735"/>
      <c r="AU66" s="735"/>
      <c r="AV66" s="735"/>
      <c r="AW66" s="735"/>
      <c r="AX66" s="735"/>
      <c r="AY66" s="735"/>
      <c r="AZ66" s="735"/>
      <c r="BA66" s="735"/>
      <c r="BB66" s="736"/>
      <c r="BC66" s="17">
        <v>80</v>
      </c>
      <c r="BD66" s="18" t="s">
        <v>34</v>
      </c>
      <c r="BE66" s="17"/>
      <c r="BF66" s="18"/>
      <c r="BG66" s="103">
        <f t="shared" si="18"/>
        <v>80</v>
      </c>
      <c r="BH66" s="61">
        <v>10</v>
      </c>
      <c r="BI66" s="31">
        <v>30</v>
      </c>
      <c r="BJ66" s="145">
        <f t="shared" si="25"/>
        <v>110</v>
      </c>
      <c r="BK66" s="63"/>
      <c r="BL66" s="158" t="s">
        <v>96</v>
      </c>
      <c r="BM66" s="777" t="s">
        <v>40</v>
      </c>
      <c r="BN66" s="735"/>
      <c r="BO66" s="735"/>
      <c r="BP66" s="735"/>
      <c r="BQ66" s="735"/>
      <c r="BR66" s="735"/>
      <c r="BS66" s="735"/>
      <c r="BT66" s="735"/>
      <c r="BU66" s="735"/>
      <c r="BV66" s="735"/>
      <c r="BW66" s="736"/>
      <c r="BX66" s="17"/>
      <c r="BY66" s="18"/>
      <c r="BZ66" s="17">
        <v>50</v>
      </c>
      <c r="CA66" s="18" t="s">
        <v>88</v>
      </c>
      <c r="CB66" s="31">
        <f>BZ66+BX66</f>
        <v>50</v>
      </c>
      <c r="CC66" s="61">
        <v>6</v>
      </c>
      <c r="CD66" s="61">
        <v>19</v>
      </c>
      <c r="CE66" s="18">
        <f>CD66+CC66+CB66</f>
        <v>75</v>
      </c>
      <c r="CF66" s="63"/>
      <c r="CG66" s="159" t="s">
        <v>125</v>
      </c>
      <c r="CH66" s="777" t="s">
        <v>63</v>
      </c>
      <c r="CI66" s="702"/>
      <c r="CJ66" s="702"/>
      <c r="CK66" s="702"/>
      <c r="CL66" s="702"/>
      <c r="CM66" s="702"/>
      <c r="CN66" s="702"/>
      <c r="CO66" s="702"/>
      <c r="CP66" s="702"/>
      <c r="CQ66" s="702"/>
      <c r="CR66" s="703"/>
      <c r="CS66" s="17"/>
      <c r="CT66" s="18"/>
      <c r="CU66" s="17">
        <v>40</v>
      </c>
      <c r="CV66" s="18" t="s">
        <v>88</v>
      </c>
      <c r="CW66" s="61">
        <f>CU66+CS66</f>
        <v>40</v>
      </c>
      <c r="CX66" s="61">
        <v>2</v>
      </c>
      <c r="CY66" s="61">
        <v>18</v>
      </c>
      <c r="CZ66" s="18">
        <f>CY66+CX66+CW66</f>
        <v>60</v>
      </c>
      <c r="DA66" s="63"/>
      <c r="DB66" s="159" t="s">
        <v>96</v>
      </c>
      <c r="DC66" s="777" t="s">
        <v>42</v>
      </c>
      <c r="DD66" s="735"/>
      <c r="DE66" s="735"/>
      <c r="DF66" s="735"/>
      <c r="DG66" s="735"/>
      <c r="DH66" s="735"/>
      <c r="DI66" s="735"/>
      <c r="DJ66" s="735"/>
      <c r="DK66" s="735"/>
      <c r="DL66" s="735"/>
      <c r="DM66" s="736"/>
      <c r="DN66" s="17">
        <v>62</v>
      </c>
      <c r="DO66" s="18" t="s">
        <v>34</v>
      </c>
      <c r="DP66" s="17"/>
      <c r="DQ66" s="18"/>
      <c r="DR66" s="31">
        <f aca="true" t="shared" si="31" ref="DR66:DR73">DP66+DN66</f>
        <v>62</v>
      </c>
      <c r="DS66" s="61"/>
      <c r="DT66" s="61">
        <v>1</v>
      </c>
      <c r="DU66" s="18">
        <f t="shared" si="28"/>
        <v>63</v>
      </c>
    </row>
    <row r="67" spans="1:125" ht="15.75" customHeight="1">
      <c r="A67" s="157" t="s">
        <v>98</v>
      </c>
      <c r="B67" s="777" t="s">
        <v>57</v>
      </c>
      <c r="C67" s="735"/>
      <c r="D67" s="735"/>
      <c r="E67" s="735"/>
      <c r="F67" s="735"/>
      <c r="G67" s="735"/>
      <c r="H67" s="735"/>
      <c r="I67" s="735"/>
      <c r="J67" s="735"/>
      <c r="K67" s="735"/>
      <c r="L67" s="736"/>
      <c r="M67" s="17"/>
      <c r="N67" s="18"/>
      <c r="O67" s="17">
        <v>62</v>
      </c>
      <c r="P67" s="18" t="s">
        <v>34</v>
      </c>
      <c r="Q67" s="678">
        <f t="shared" si="30"/>
        <v>62</v>
      </c>
      <c r="R67" s="150">
        <v>8</v>
      </c>
      <c r="S67" s="678">
        <v>23</v>
      </c>
      <c r="T67" s="666">
        <f t="shared" si="23"/>
        <v>85</v>
      </c>
      <c r="U67" s="112"/>
      <c r="V67" s="157" t="s">
        <v>98</v>
      </c>
      <c r="W67" s="735" t="s">
        <v>29</v>
      </c>
      <c r="X67" s="702"/>
      <c r="Y67" s="702"/>
      <c r="Z67" s="702"/>
      <c r="AA67" s="702"/>
      <c r="AB67" s="702"/>
      <c r="AC67" s="702"/>
      <c r="AD67" s="702"/>
      <c r="AE67" s="702"/>
      <c r="AF67" s="702"/>
      <c r="AG67" s="703"/>
      <c r="AH67" s="17"/>
      <c r="AI67" s="94"/>
      <c r="AJ67" s="17">
        <v>62</v>
      </c>
      <c r="AK67" s="18" t="s">
        <v>34</v>
      </c>
      <c r="AL67" s="144">
        <f t="shared" si="17"/>
        <v>62</v>
      </c>
      <c r="AM67" s="61">
        <v>8</v>
      </c>
      <c r="AN67" s="31">
        <v>23</v>
      </c>
      <c r="AO67" s="145">
        <f t="shared" si="24"/>
        <v>85</v>
      </c>
      <c r="AP67" s="63"/>
      <c r="AQ67" s="157" t="s">
        <v>98</v>
      </c>
      <c r="AR67" s="777" t="s">
        <v>29</v>
      </c>
      <c r="AS67" s="735"/>
      <c r="AT67" s="735"/>
      <c r="AU67" s="735"/>
      <c r="AV67" s="735"/>
      <c r="AW67" s="735"/>
      <c r="AX67" s="735"/>
      <c r="AY67" s="735"/>
      <c r="AZ67" s="735"/>
      <c r="BA67" s="735"/>
      <c r="BB67" s="736"/>
      <c r="BC67" s="17"/>
      <c r="BD67" s="18"/>
      <c r="BE67" s="17">
        <v>62</v>
      </c>
      <c r="BF67" s="18" t="s">
        <v>34</v>
      </c>
      <c r="BG67" s="103">
        <f t="shared" si="18"/>
        <v>62</v>
      </c>
      <c r="BH67" s="61">
        <v>8</v>
      </c>
      <c r="BI67" s="31">
        <v>23</v>
      </c>
      <c r="BJ67" s="145">
        <f t="shared" si="25"/>
        <v>85</v>
      </c>
      <c r="BK67" s="63"/>
      <c r="BL67" s="158" t="s">
        <v>97</v>
      </c>
      <c r="BM67" s="777" t="s">
        <v>29</v>
      </c>
      <c r="BN67" s="735"/>
      <c r="BO67" s="735"/>
      <c r="BP67" s="735"/>
      <c r="BQ67" s="735"/>
      <c r="BR67" s="735"/>
      <c r="BS67" s="735"/>
      <c r="BT67" s="735"/>
      <c r="BU67" s="735"/>
      <c r="BV67" s="735"/>
      <c r="BW67" s="736"/>
      <c r="BX67" s="17"/>
      <c r="BY67" s="18"/>
      <c r="BZ67" s="17">
        <v>36</v>
      </c>
      <c r="CA67" s="18" t="s">
        <v>88</v>
      </c>
      <c r="CB67" s="31">
        <f>BZ67+BX67</f>
        <v>36</v>
      </c>
      <c r="CC67" s="61">
        <v>4</v>
      </c>
      <c r="CD67" s="61">
        <v>14</v>
      </c>
      <c r="CE67" s="18">
        <f>CD67+CC67+CB67</f>
        <v>54</v>
      </c>
      <c r="CF67" s="63"/>
      <c r="CG67" s="159" t="s">
        <v>96</v>
      </c>
      <c r="CH67" s="777" t="s">
        <v>18</v>
      </c>
      <c r="CI67" s="735"/>
      <c r="CJ67" s="735"/>
      <c r="CK67" s="735"/>
      <c r="CL67" s="735"/>
      <c r="CM67" s="735"/>
      <c r="CN67" s="735"/>
      <c r="CO67" s="735"/>
      <c r="CP67" s="735"/>
      <c r="CQ67" s="735"/>
      <c r="CR67" s="736"/>
      <c r="CS67" s="17">
        <v>66</v>
      </c>
      <c r="CT67" s="18" t="s">
        <v>37</v>
      </c>
      <c r="CU67" s="17">
        <v>54</v>
      </c>
      <c r="CV67" s="27" t="s">
        <v>34</v>
      </c>
      <c r="CW67" s="61">
        <f>CU67+CS67</f>
        <v>120</v>
      </c>
      <c r="CX67" s="61">
        <v>2</v>
      </c>
      <c r="CY67" s="61">
        <v>58</v>
      </c>
      <c r="CZ67" s="18">
        <f>CY67+CX67+CW67</f>
        <v>180</v>
      </c>
      <c r="DA67" s="63"/>
      <c r="DB67" s="159" t="s">
        <v>97</v>
      </c>
      <c r="DC67" s="777" t="s">
        <v>18</v>
      </c>
      <c r="DD67" s="735"/>
      <c r="DE67" s="735"/>
      <c r="DF67" s="735"/>
      <c r="DG67" s="735"/>
      <c r="DH67" s="735"/>
      <c r="DI67" s="735"/>
      <c r="DJ67" s="735"/>
      <c r="DK67" s="735"/>
      <c r="DL67" s="735"/>
      <c r="DM67" s="735"/>
      <c r="DN67" s="17">
        <v>60</v>
      </c>
      <c r="DO67" s="18" t="s">
        <v>37</v>
      </c>
      <c r="DP67" s="17">
        <v>54</v>
      </c>
      <c r="DQ67" s="18" t="s">
        <v>34</v>
      </c>
      <c r="DR67" s="31">
        <f t="shared" si="31"/>
        <v>114</v>
      </c>
      <c r="DS67" s="61"/>
      <c r="DT67" s="61">
        <v>4</v>
      </c>
      <c r="DU67" s="18">
        <f t="shared" si="28"/>
        <v>118</v>
      </c>
    </row>
    <row r="68" spans="1:125" ht="15.75" customHeight="1">
      <c r="A68" s="682" t="s">
        <v>99</v>
      </c>
      <c r="B68" s="777" t="s">
        <v>41</v>
      </c>
      <c r="C68" s="735"/>
      <c r="D68" s="735"/>
      <c r="E68" s="735"/>
      <c r="F68" s="735"/>
      <c r="G68" s="735"/>
      <c r="H68" s="735"/>
      <c r="I68" s="735"/>
      <c r="J68" s="735"/>
      <c r="K68" s="735"/>
      <c r="L68" s="736"/>
      <c r="M68" s="59">
        <v>56</v>
      </c>
      <c r="N68" s="662" t="s">
        <v>88</v>
      </c>
      <c r="O68" s="59">
        <v>48</v>
      </c>
      <c r="P68" s="662" t="s">
        <v>34</v>
      </c>
      <c r="Q68" s="17">
        <f t="shared" si="30"/>
        <v>104</v>
      </c>
      <c r="R68" s="156">
        <v>10</v>
      </c>
      <c r="S68" s="61">
        <v>42</v>
      </c>
      <c r="T68" s="666">
        <f t="shared" si="23"/>
        <v>146</v>
      </c>
      <c r="U68" s="112"/>
      <c r="V68" s="157" t="s">
        <v>99</v>
      </c>
      <c r="W68" s="735" t="s">
        <v>41</v>
      </c>
      <c r="X68" s="735"/>
      <c r="Y68" s="735"/>
      <c r="Z68" s="735"/>
      <c r="AA68" s="735"/>
      <c r="AB68" s="735"/>
      <c r="AC68" s="735"/>
      <c r="AD68" s="735"/>
      <c r="AE68" s="735"/>
      <c r="AF68" s="735"/>
      <c r="AG68" s="736"/>
      <c r="AH68" s="17">
        <v>56</v>
      </c>
      <c r="AI68" s="94" t="s">
        <v>88</v>
      </c>
      <c r="AJ68" s="17">
        <v>48</v>
      </c>
      <c r="AK68" s="18" t="s">
        <v>34</v>
      </c>
      <c r="AL68" s="144">
        <f t="shared" si="17"/>
        <v>104</v>
      </c>
      <c r="AM68" s="61">
        <v>10</v>
      </c>
      <c r="AN68" s="31">
        <v>42</v>
      </c>
      <c r="AO68" s="145">
        <f t="shared" si="24"/>
        <v>146</v>
      </c>
      <c r="AP68" s="63"/>
      <c r="AQ68" s="157" t="s">
        <v>99</v>
      </c>
      <c r="AR68" s="777" t="s">
        <v>41</v>
      </c>
      <c r="AS68" s="735"/>
      <c r="AT68" s="735"/>
      <c r="AU68" s="735"/>
      <c r="AV68" s="735"/>
      <c r="AW68" s="735"/>
      <c r="AX68" s="735"/>
      <c r="AY68" s="735"/>
      <c r="AZ68" s="735"/>
      <c r="BA68" s="735"/>
      <c r="BB68" s="736"/>
      <c r="BC68" s="17">
        <v>56</v>
      </c>
      <c r="BD68" s="18" t="s">
        <v>88</v>
      </c>
      <c r="BE68" s="17">
        <v>48</v>
      </c>
      <c r="BF68" s="18" t="s">
        <v>34</v>
      </c>
      <c r="BG68" s="103">
        <f t="shared" si="18"/>
        <v>104</v>
      </c>
      <c r="BH68" s="61">
        <v>10</v>
      </c>
      <c r="BI68" s="31">
        <v>42</v>
      </c>
      <c r="BJ68" s="145">
        <f t="shared" si="25"/>
        <v>146</v>
      </c>
      <c r="BK68" s="63"/>
      <c r="BL68" s="158" t="s">
        <v>98</v>
      </c>
      <c r="BM68" s="777" t="s">
        <v>21</v>
      </c>
      <c r="BN68" s="735"/>
      <c r="BO68" s="735"/>
      <c r="BP68" s="735"/>
      <c r="BQ68" s="735"/>
      <c r="BR68" s="735"/>
      <c r="BS68" s="735"/>
      <c r="BT68" s="735"/>
      <c r="BU68" s="735"/>
      <c r="BV68" s="735"/>
      <c r="BW68" s="736"/>
      <c r="BX68" s="17"/>
      <c r="BY68" s="18"/>
      <c r="BZ68" s="17">
        <v>104</v>
      </c>
      <c r="CA68" s="18" t="s">
        <v>34</v>
      </c>
      <c r="CB68" s="31">
        <f>BZ68+BX68</f>
        <v>104</v>
      </c>
      <c r="CC68" s="61">
        <v>10</v>
      </c>
      <c r="CD68" s="61">
        <v>42</v>
      </c>
      <c r="CE68" s="18">
        <f>CD68+CC68+CB68</f>
        <v>156</v>
      </c>
      <c r="CF68" s="63"/>
      <c r="CG68" s="159" t="s">
        <v>97</v>
      </c>
      <c r="CH68" s="777" t="s">
        <v>44</v>
      </c>
      <c r="CI68" s="735"/>
      <c r="CJ68" s="735"/>
      <c r="CK68" s="735"/>
      <c r="CL68" s="735"/>
      <c r="CM68" s="735"/>
      <c r="CN68" s="735"/>
      <c r="CO68" s="735"/>
      <c r="CP68" s="735"/>
      <c r="CQ68" s="735"/>
      <c r="CR68" s="736"/>
      <c r="CS68" s="17">
        <v>120</v>
      </c>
      <c r="CT68" s="18" t="s">
        <v>88</v>
      </c>
      <c r="CU68" s="17">
        <v>60</v>
      </c>
      <c r="CV68" s="27" t="s">
        <v>34</v>
      </c>
      <c r="CW68" s="61">
        <f>CU68+CS68</f>
        <v>180</v>
      </c>
      <c r="CX68" s="61">
        <v>20</v>
      </c>
      <c r="CY68" s="61">
        <v>70</v>
      </c>
      <c r="CZ68" s="18">
        <f>CY68+CX68+CW68</f>
        <v>270</v>
      </c>
      <c r="DA68" s="63"/>
      <c r="DB68" s="159" t="s">
        <v>98</v>
      </c>
      <c r="DC68" s="777" t="s">
        <v>44</v>
      </c>
      <c r="DD68" s="735"/>
      <c r="DE68" s="735"/>
      <c r="DF68" s="735"/>
      <c r="DG68" s="735"/>
      <c r="DH68" s="735"/>
      <c r="DI68" s="735"/>
      <c r="DJ68" s="735"/>
      <c r="DK68" s="735"/>
      <c r="DL68" s="735"/>
      <c r="DM68" s="735"/>
      <c r="DN68" s="17">
        <v>84</v>
      </c>
      <c r="DO68" s="18" t="s">
        <v>34</v>
      </c>
      <c r="DP68" s="17">
        <v>96</v>
      </c>
      <c r="DQ68" s="18" t="s">
        <v>34</v>
      </c>
      <c r="DR68" s="31">
        <f t="shared" si="31"/>
        <v>180</v>
      </c>
      <c r="DS68" s="61"/>
      <c r="DT68" s="61">
        <v>5</v>
      </c>
      <c r="DU68" s="18">
        <f aca="true" t="shared" si="32" ref="DU68:DU74">DT68+DS68+DR68</f>
        <v>185</v>
      </c>
    </row>
    <row r="69" spans="1:125" ht="15.75" customHeight="1">
      <c r="A69" s="157" t="s">
        <v>114</v>
      </c>
      <c r="B69" s="777" t="s">
        <v>42</v>
      </c>
      <c r="C69" s="735"/>
      <c r="D69" s="735"/>
      <c r="E69" s="735"/>
      <c r="F69" s="735"/>
      <c r="G69" s="735"/>
      <c r="H69" s="735"/>
      <c r="I69" s="735"/>
      <c r="J69" s="735"/>
      <c r="K69" s="735"/>
      <c r="L69" s="736"/>
      <c r="M69" s="17">
        <v>120</v>
      </c>
      <c r="N69" s="18" t="s">
        <v>34</v>
      </c>
      <c r="O69" s="17"/>
      <c r="P69" s="18"/>
      <c r="Q69" s="678">
        <f t="shared" si="30"/>
        <v>120</v>
      </c>
      <c r="R69" s="94">
        <v>12</v>
      </c>
      <c r="S69" s="678">
        <v>48</v>
      </c>
      <c r="T69" s="666">
        <f t="shared" si="23"/>
        <v>168</v>
      </c>
      <c r="U69" s="112"/>
      <c r="V69" s="160" t="s">
        <v>114</v>
      </c>
      <c r="W69" s="735" t="s">
        <v>42</v>
      </c>
      <c r="X69" s="735"/>
      <c r="Y69" s="735"/>
      <c r="Z69" s="735"/>
      <c r="AA69" s="735"/>
      <c r="AB69" s="735"/>
      <c r="AC69" s="735"/>
      <c r="AD69" s="735"/>
      <c r="AE69" s="735"/>
      <c r="AF69" s="735"/>
      <c r="AG69" s="736"/>
      <c r="AH69" s="64">
        <v>120</v>
      </c>
      <c r="AI69" s="95" t="s">
        <v>34</v>
      </c>
      <c r="AJ69" s="64"/>
      <c r="AK69" s="65"/>
      <c r="AL69" s="144">
        <f t="shared" si="17"/>
        <v>120</v>
      </c>
      <c r="AM69" s="61">
        <v>12</v>
      </c>
      <c r="AN69" s="161">
        <v>48</v>
      </c>
      <c r="AO69" s="145">
        <f t="shared" si="24"/>
        <v>168</v>
      </c>
      <c r="AP69" s="63"/>
      <c r="AQ69" s="160" t="s">
        <v>114</v>
      </c>
      <c r="AR69" s="777" t="s">
        <v>42</v>
      </c>
      <c r="AS69" s="735"/>
      <c r="AT69" s="735"/>
      <c r="AU69" s="735"/>
      <c r="AV69" s="735"/>
      <c r="AW69" s="735"/>
      <c r="AX69" s="735"/>
      <c r="AY69" s="735"/>
      <c r="AZ69" s="735"/>
      <c r="BA69" s="735"/>
      <c r="BB69" s="736"/>
      <c r="BC69" s="17">
        <v>120</v>
      </c>
      <c r="BD69" s="18" t="s">
        <v>34</v>
      </c>
      <c r="BE69" s="17"/>
      <c r="BF69" s="18"/>
      <c r="BG69" s="103">
        <f t="shared" si="18"/>
        <v>120</v>
      </c>
      <c r="BH69" s="61">
        <v>12</v>
      </c>
      <c r="BI69" s="31">
        <v>48</v>
      </c>
      <c r="BJ69" s="145">
        <f t="shared" si="25"/>
        <v>168</v>
      </c>
      <c r="BK69" s="63"/>
      <c r="BL69" s="159" t="s">
        <v>99</v>
      </c>
      <c r="BM69" s="1264" t="s">
        <v>20</v>
      </c>
      <c r="BN69" s="1265"/>
      <c r="BO69" s="1265"/>
      <c r="BP69" s="1265"/>
      <c r="BQ69" s="1265"/>
      <c r="BR69" s="1265"/>
      <c r="BS69" s="1265"/>
      <c r="BT69" s="1265"/>
      <c r="BU69" s="1265"/>
      <c r="BV69" s="1265"/>
      <c r="BW69" s="1266"/>
      <c r="BX69" s="17">
        <v>96</v>
      </c>
      <c r="BY69" s="18" t="s">
        <v>88</v>
      </c>
      <c r="BZ69" s="35"/>
      <c r="CA69" s="34"/>
      <c r="CB69" s="31">
        <f aca="true" t="shared" si="33" ref="CB69:CB74">BZ69+BX69</f>
        <v>96</v>
      </c>
      <c r="CC69" s="61">
        <v>10</v>
      </c>
      <c r="CD69" s="61">
        <v>38</v>
      </c>
      <c r="CE69" s="18">
        <f aca="true" t="shared" si="34" ref="CE69:CE74">CD69+CC69+CB69</f>
        <v>144</v>
      </c>
      <c r="CF69" s="63"/>
      <c r="CG69" s="159" t="s">
        <v>98</v>
      </c>
      <c r="CH69" s="777" t="s">
        <v>42</v>
      </c>
      <c r="CI69" s="735"/>
      <c r="CJ69" s="735"/>
      <c r="CK69" s="735"/>
      <c r="CL69" s="735"/>
      <c r="CM69" s="735"/>
      <c r="CN69" s="735"/>
      <c r="CO69" s="735"/>
      <c r="CP69" s="735"/>
      <c r="CQ69" s="735"/>
      <c r="CR69" s="736"/>
      <c r="CS69" s="17">
        <v>80</v>
      </c>
      <c r="CT69" s="18" t="s">
        <v>34</v>
      </c>
      <c r="CU69" s="17"/>
      <c r="CV69" s="18"/>
      <c r="CW69" s="61">
        <f>CU69+CS69</f>
        <v>80</v>
      </c>
      <c r="CX69" s="61">
        <v>8</v>
      </c>
      <c r="CY69" s="61">
        <v>32</v>
      </c>
      <c r="CZ69" s="18">
        <f>CY69+CX69+CW69</f>
        <v>120</v>
      </c>
      <c r="DA69" s="63"/>
      <c r="DB69" s="159" t="s">
        <v>99</v>
      </c>
      <c r="DC69" s="777" t="s">
        <v>66</v>
      </c>
      <c r="DD69" s="735"/>
      <c r="DE69" s="735"/>
      <c r="DF69" s="735"/>
      <c r="DG69" s="735"/>
      <c r="DH69" s="735"/>
      <c r="DI69" s="735"/>
      <c r="DJ69" s="735"/>
      <c r="DK69" s="735"/>
      <c r="DL69" s="735"/>
      <c r="DM69" s="736"/>
      <c r="DN69" s="17">
        <v>58</v>
      </c>
      <c r="DO69" s="18" t="s">
        <v>88</v>
      </c>
      <c r="DP69" s="17"/>
      <c r="DQ69" s="18"/>
      <c r="DR69" s="31">
        <f t="shared" si="31"/>
        <v>58</v>
      </c>
      <c r="DS69" s="61"/>
      <c r="DT69" s="61">
        <v>1</v>
      </c>
      <c r="DU69" s="18">
        <f t="shared" si="32"/>
        <v>59</v>
      </c>
    </row>
    <row r="70" spans="1:125" ht="15.75" customHeight="1">
      <c r="A70" s="157" t="s">
        <v>95</v>
      </c>
      <c r="B70" s="777" t="s">
        <v>31</v>
      </c>
      <c r="C70" s="702"/>
      <c r="D70" s="702"/>
      <c r="E70" s="702"/>
      <c r="F70" s="702"/>
      <c r="G70" s="702"/>
      <c r="H70" s="702"/>
      <c r="I70" s="702"/>
      <c r="J70" s="702"/>
      <c r="K70" s="702"/>
      <c r="L70" s="703"/>
      <c r="M70" s="17">
        <v>36</v>
      </c>
      <c r="N70" s="18" t="s">
        <v>88</v>
      </c>
      <c r="O70" s="17"/>
      <c r="P70" s="18"/>
      <c r="Q70" s="678">
        <f t="shared" si="30"/>
        <v>36</v>
      </c>
      <c r="R70" s="150">
        <v>2</v>
      </c>
      <c r="S70" s="678">
        <v>16</v>
      </c>
      <c r="T70" s="666">
        <f t="shared" si="23"/>
        <v>52</v>
      </c>
      <c r="U70" s="63"/>
      <c r="V70" s="160" t="s">
        <v>95</v>
      </c>
      <c r="W70" s="735" t="s">
        <v>31</v>
      </c>
      <c r="X70" s="735"/>
      <c r="Y70" s="735"/>
      <c r="Z70" s="735"/>
      <c r="AA70" s="735"/>
      <c r="AB70" s="735"/>
      <c r="AC70" s="735"/>
      <c r="AD70" s="735"/>
      <c r="AE70" s="735"/>
      <c r="AF70" s="735"/>
      <c r="AG70" s="736"/>
      <c r="AH70" s="64">
        <v>36</v>
      </c>
      <c r="AI70" s="95" t="s">
        <v>88</v>
      </c>
      <c r="AJ70" s="64"/>
      <c r="AK70" s="65"/>
      <c r="AL70" s="144">
        <f t="shared" si="17"/>
        <v>36</v>
      </c>
      <c r="AM70" s="61">
        <v>2</v>
      </c>
      <c r="AN70" s="161">
        <v>16</v>
      </c>
      <c r="AO70" s="145">
        <f t="shared" si="24"/>
        <v>52</v>
      </c>
      <c r="AP70" s="63"/>
      <c r="AQ70" s="160" t="s">
        <v>95</v>
      </c>
      <c r="AR70" s="777" t="s">
        <v>31</v>
      </c>
      <c r="AS70" s="735"/>
      <c r="AT70" s="735"/>
      <c r="AU70" s="735"/>
      <c r="AV70" s="735"/>
      <c r="AW70" s="735"/>
      <c r="AX70" s="735"/>
      <c r="AY70" s="735"/>
      <c r="AZ70" s="735"/>
      <c r="BA70" s="735"/>
      <c r="BB70" s="736"/>
      <c r="BC70" s="17">
        <v>36</v>
      </c>
      <c r="BD70" s="18" t="s">
        <v>88</v>
      </c>
      <c r="BE70" s="17"/>
      <c r="BF70" s="60"/>
      <c r="BG70" s="103">
        <f t="shared" si="18"/>
        <v>36</v>
      </c>
      <c r="BH70" s="61">
        <v>2</v>
      </c>
      <c r="BI70" s="31">
        <v>16</v>
      </c>
      <c r="BJ70" s="145">
        <f t="shared" si="25"/>
        <v>52</v>
      </c>
      <c r="BK70" s="63"/>
      <c r="BL70" s="159" t="s">
        <v>114</v>
      </c>
      <c r="BM70" s="845" t="s">
        <v>60</v>
      </c>
      <c r="BN70" s="756"/>
      <c r="BO70" s="756"/>
      <c r="BP70" s="756"/>
      <c r="BQ70" s="756"/>
      <c r="BR70" s="756"/>
      <c r="BS70" s="756"/>
      <c r="BT70" s="756"/>
      <c r="BU70" s="756"/>
      <c r="BV70" s="756"/>
      <c r="BW70" s="921"/>
      <c r="BX70" s="17"/>
      <c r="BY70" s="18"/>
      <c r="BZ70" s="17">
        <v>130</v>
      </c>
      <c r="CA70" s="18" t="s">
        <v>34</v>
      </c>
      <c r="CB70" s="31">
        <f t="shared" si="33"/>
        <v>130</v>
      </c>
      <c r="CC70" s="61">
        <v>12</v>
      </c>
      <c r="CD70" s="61">
        <v>53</v>
      </c>
      <c r="CE70" s="18">
        <f t="shared" si="34"/>
        <v>195</v>
      </c>
      <c r="CF70" s="63"/>
      <c r="CG70" s="159" t="s">
        <v>114</v>
      </c>
      <c r="CH70" s="777" t="s">
        <v>45</v>
      </c>
      <c r="CI70" s="735"/>
      <c r="CJ70" s="735"/>
      <c r="CK70" s="735"/>
      <c r="CL70" s="735"/>
      <c r="CM70" s="735"/>
      <c r="CN70" s="735"/>
      <c r="CO70" s="735"/>
      <c r="CP70" s="735"/>
      <c r="CQ70" s="735"/>
      <c r="CR70" s="736"/>
      <c r="CS70" s="17"/>
      <c r="CT70" s="18"/>
      <c r="CU70" s="17">
        <v>64</v>
      </c>
      <c r="CV70" s="27" t="s">
        <v>34</v>
      </c>
      <c r="CW70" s="61">
        <f aca="true" t="shared" si="35" ref="CW70:CW76">CU70+CS70</f>
        <v>64</v>
      </c>
      <c r="CX70" s="61">
        <v>6</v>
      </c>
      <c r="CY70" s="61">
        <v>26</v>
      </c>
      <c r="CZ70" s="18">
        <f aca="true" t="shared" si="36" ref="CZ70:CZ75">CY70+CX70+CW70</f>
        <v>96</v>
      </c>
      <c r="DA70" s="63"/>
      <c r="DB70" s="159" t="s">
        <v>115</v>
      </c>
      <c r="DC70" s="777" t="s">
        <v>67</v>
      </c>
      <c r="DD70" s="735"/>
      <c r="DE70" s="735"/>
      <c r="DF70" s="735"/>
      <c r="DG70" s="735"/>
      <c r="DH70" s="735"/>
      <c r="DI70" s="735"/>
      <c r="DJ70" s="735"/>
      <c r="DK70" s="735"/>
      <c r="DL70" s="735"/>
      <c r="DM70" s="736"/>
      <c r="DN70" s="17"/>
      <c r="DO70" s="18"/>
      <c r="DP70" s="17">
        <v>90</v>
      </c>
      <c r="DQ70" s="168" t="s">
        <v>34</v>
      </c>
      <c r="DR70" s="31">
        <f t="shared" si="31"/>
        <v>90</v>
      </c>
      <c r="DS70" s="61"/>
      <c r="DT70" s="61">
        <v>3</v>
      </c>
      <c r="DU70" s="18">
        <f t="shared" si="32"/>
        <v>93</v>
      </c>
    </row>
    <row r="71" spans="1:125" ht="31.5" customHeight="1">
      <c r="A71" s="157" t="s">
        <v>100</v>
      </c>
      <c r="B71" s="777" t="s">
        <v>58</v>
      </c>
      <c r="C71" s="702"/>
      <c r="D71" s="702"/>
      <c r="E71" s="702"/>
      <c r="F71" s="702"/>
      <c r="G71" s="702"/>
      <c r="H71" s="702"/>
      <c r="I71" s="702"/>
      <c r="J71" s="702"/>
      <c r="K71" s="702"/>
      <c r="L71" s="703"/>
      <c r="M71" s="661"/>
      <c r="N71" s="660"/>
      <c r="O71" s="661">
        <v>62</v>
      </c>
      <c r="P71" s="660" t="s">
        <v>88</v>
      </c>
      <c r="Q71" s="61">
        <f t="shared" si="30"/>
        <v>62</v>
      </c>
      <c r="R71" s="94">
        <v>6</v>
      </c>
      <c r="S71" s="61">
        <v>25</v>
      </c>
      <c r="T71" s="18">
        <f t="shared" si="23"/>
        <v>87</v>
      </c>
      <c r="U71" s="112"/>
      <c r="V71" s="160" t="s">
        <v>100</v>
      </c>
      <c r="W71" s="735" t="s">
        <v>58</v>
      </c>
      <c r="X71" s="735"/>
      <c r="Y71" s="735"/>
      <c r="Z71" s="735"/>
      <c r="AA71" s="735"/>
      <c r="AB71" s="735"/>
      <c r="AC71" s="735"/>
      <c r="AD71" s="735"/>
      <c r="AE71" s="735"/>
      <c r="AF71" s="735"/>
      <c r="AG71" s="736"/>
      <c r="AH71" s="162"/>
      <c r="AI71" s="163"/>
      <c r="AJ71" s="17">
        <v>62</v>
      </c>
      <c r="AK71" s="814" t="s">
        <v>35</v>
      </c>
      <c r="AL71" s="144">
        <f t="shared" si="17"/>
        <v>62</v>
      </c>
      <c r="AM71" s="61">
        <v>6</v>
      </c>
      <c r="AN71" s="31">
        <v>25</v>
      </c>
      <c r="AO71" s="145">
        <f t="shared" si="24"/>
        <v>87</v>
      </c>
      <c r="AP71" s="63"/>
      <c r="AQ71" s="157" t="s">
        <v>100</v>
      </c>
      <c r="AR71" s="777" t="s">
        <v>58</v>
      </c>
      <c r="AS71" s="735"/>
      <c r="AT71" s="735"/>
      <c r="AU71" s="735"/>
      <c r="AV71" s="735"/>
      <c r="AW71" s="735"/>
      <c r="AX71" s="735"/>
      <c r="AY71" s="735"/>
      <c r="AZ71" s="735"/>
      <c r="BA71" s="735"/>
      <c r="BB71" s="736"/>
      <c r="BC71" s="19"/>
      <c r="BD71" s="18"/>
      <c r="BE71" s="17">
        <v>62</v>
      </c>
      <c r="BF71" s="814" t="s">
        <v>35</v>
      </c>
      <c r="BG71" s="103">
        <f t="shared" si="18"/>
        <v>62</v>
      </c>
      <c r="BH71" s="61">
        <v>6</v>
      </c>
      <c r="BI71" s="31">
        <v>25</v>
      </c>
      <c r="BJ71" s="145">
        <f t="shared" si="25"/>
        <v>87</v>
      </c>
      <c r="BK71" s="63"/>
      <c r="BL71" s="159" t="s">
        <v>115</v>
      </c>
      <c r="BM71" s="845" t="s">
        <v>61</v>
      </c>
      <c r="BN71" s="702"/>
      <c r="BO71" s="702"/>
      <c r="BP71" s="702"/>
      <c r="BQ71" s="702"/>
      <c r="BR71" s="702"/>
      <c r="BS71" s="702"/>
      <c r="BT71" s="702"/>
      <c r="BU71" s="702"/>
      <c r="BV71" s="702"/>
      <c r="BW71" s="703"/>
      <c r="BX71" s="19"/>
      <c r="BY71" s="48"/>
      <c r="BZ71" s="19">
        <v>62</v>
      </c>
      <c r="CA71" s="18" t="s">
        <v>34</v>
      </c>
      <c r="CB71" s="31">
        <f t="shared" si="33"/>
        <v>62</v>
      </c>
      <c r="CC71" s="61">
        <v>6</v>
      </c>
      <c r="CD71" s="61">
        <v>25</v>
      </c>
      <c r="CE71" s="18">
        <f t="shared" si="34"/>
        <v>93</v>
      </c>
      <c r="CF71" s="63"/>
      <c r="CG71" s="159" t="s">
        <v>106</v>
      </c>
      <c r="CH71" s="777" t="s">
        <v>64</v>
      </c>
      <c r="CI71" s="735"/>
      <c r="CJ71" s="735"/>
      <c r="CK71" s="735"/>
      <c r="CL71" s="735"/>
      <c r="CM71" s="735"/>
      <c r="CN71" s="735"/>
      <c r="CO71" s="735"/>
      <c r="CP71" s="735"/>
      <c r="CQ71" s="735"/>
      <c r="CR71" s="736"/>
      <c r="CS71" s="17">
        <v>54</v>
      </c>
      <c r="CT71" s="18" t="s">
        <v>37</v>
      </c>
      <c r="CU71" s="19">
        <v>54</v>
      </c>
      <c r="CV71" s="48" t="s">
        <v>34</v>
      </c>
      <c r="CW71" s="61">
        <f t="shared" si="35"/>
        <v>108</v>
      </c>
      <c r="CX71" s="61">
        <v>12</v>
      </c>
      <c r="CY71" s="61">
        <v>42</v>
      </c>
      <c r="CZ71" s="18">
        <f t="shared" si="36"/>
        <v>162</v>
      </c>
      <c r="DA71" s="63"/>
      <c r="DB71" s="159" t="s">
        <v>120</v>
      </c>
      <c r="DC71" s="777" t="s">
        <v>357</v>
      </c>
      <c r="DD71" s="735"/>
      <c r="DE71" s="735"/>
      <c r="DF71" s="735"/>
      <c r="DG71" s="735"/>
      <c r="DH71" s="735"/>
      <c r="DI71" s="735"/>
      <c r="DJ71" s="735"/>
      <c r="DK71" s="735"/>
      <c r="DL71" s="735"/>
      <c r="DM71" s="736"/>
      <c r="DN71" s="17"/>
      <c r="DO71" s="18"/>
      <c r="DP71" s="17">
        <v>58</v>
      </c>
      <c r="DQ71" s="18" t="s">
        <v>88</v>
      </c>
      <c r="DR71" s="31">
        <f t="shared" si="31"/>
        <v>58</v>
      </c>
      <c r="DS71" s="61"/>
      <c r="DT71" s="61">
        <v>3</v>
      </c>
      <c r="DU71" s="18">
        <f t="shared" si="32"/>
        <v>61</v>
      </c>
    </row>
    <row r="72" spans="1:125" ht="17.25" customHeight="1" thickBot="1">
      <c r="A72" s="773" t="s">
        <v>101</v>
      </c>
      <c r="B72" s="778" t="s">
        <v>155</v>
      </c>
      <c r="C72" s="726"/>
      <c r="D72" s="726"/>
      <c r="E72" s="726"/>
      <c r="F72" s="726"/>
      <c r="G72" s="726"/>
      <c r="H72" s="726"/>
      <c r="I72" s="726"/>
      <c r="J72" s="726"/>
      <c r="K72" s="726"/>
      <c r="L72" s="779"/>
      <c r="M72" s="786"/>
      <c r="N72" s="818"/>
      <c r="O72" s="786"/>
      <c r="P72" s="818"/>
      <c r="Q72" s="819">
        <f>O73+M73</f>
        <v>0</v>
      </c>
      <c r="R72" s="775"/>
      <c r="S72" s="775">
        <f>Q72/2</f>
        <v>0</v>
      </c>
      <c r="T72" s="757">
        <f>Q72+S72</f>
        <v>0</v>
      </c>
      <c r="U72" s="112"/>
      <c r="V72" s="164" t="s">
        <v>112</v>
      </c>
      <c r="W72" s="820" t="s">
        <v>59</v>
      </c>
      <c r="X72" s="820"/>
      <c r="Y72" s="820"/>
      <c r="Z72" s="820"/>
      <c r="AA72" s="820"/>
      <c r="AB72" s="820"/>
      <c r="AC72" s="820"/>
      <c r="AD72" s="820"/>
      <c r="AE72" s="820"/>
      <c r="AF72" s="820"/>
      <c r="AG72" s="821"/>
      <c r="AH72" s="59">
        <v>80</v>
      </c>
      <c r="AI72" s="113" t="s">
        <v>37</v>
      </c>
      <c r="AJ72" s="58">
        <v>14</v>
      </c>
      <c r="AK72" s="818"/>
      <c r="AL72" s="165">
        <f t="shared" si="17"/>
        <v>94</v>
      </c>
      <c r="AM72" s="166">
        <v>10</v>
      </c>
      <c r="AN72" s="167">
        <f>AL72/2</f>
        <v>47</v>
      </c>
      <c r="AO72" s="168">
        <f t="shared" si="24"/>
        <v>141</v>
      </c>
      <c r="AP72" s="63"/>
      <c r="AQ72" s="169" t="s">
        <v>112</v>
      </c>
      <c r="AR72" s="1120" t="s">
        <v>59</v>
      </c>
      <c r="AS72" s="1121"/>
      <c r="AT72" s="1121"/>
      <c r="AU72" s="1121"/>
      <c r="AV72" s="1121"/>
      <c r="AW72" s="1121"/>
      <c r="AX72" s="1121"/>
      <c r="AY72" s="1121"/>
      <c r="AZ72" s="1121"/>
      <c r="BA72" s="1121"/>
      <c r="BB72" s="1122"/>
      <c r="BC72" s="59">
        <v>80</v>
      </c>
      <c r="BD72" s="60" t="s">
        <v>128</v>
      </c>
      <c r="BE72" s="59">
        <v>14</v>
      </c>
      <c r="BF72" s="1263"/>
      <c r="BG72" s="32">
        <f t="shared" si="18"/>
        <v>94</v>
      </c>
      <c r="BH72" s="170">
        <v>10</v>
      </c>
      <c r="BI72" s="37">
        <f t="shared" si="29"/>
        <v>47</v>
      </c>
      <c r="BJ72" s="171">
        <f t="shared" si="25"/>
        <v>141</v>
      </c>
      <c r="BK72" s="63"/>
      <c r="BL72" s="159" t="s">
        <v>106</v>
      </c>
      <c r="BM72" s="777" t="s">
        <v>30</v>
      </c>
      <c r="BN72" s="702"/>
      <c r="BO72" s="702"/>
      <c r="BP72" s="702"/>
      <c r="BQ72" s="702"/>
      <c r="BR72" s="702"/>
      <c r="BS72" s="702"/>
      <c r="BT72" s="702"/>
      <c r="BU72" s="702"/>
      <c r="BV72" s="702"/>
      <c r="BW72" s="703"/>
      <c r="BX72" s="17"/>
      <c r="BY72" s="18"/>
      <c r="BZ72" s="17">
        <v>56</v>
      </c>
      <c r="CA72" s="18" t="s">
        <v>34</v>
      </c>
      <c r="CB72" s="31">
        <f t="shared" si="33"/>
        <v>56</v>
      </c>
      <c r="CC72" s="61">
        <v>6</v>
      </c>
      <c r="CD72" s="61">
        <v>22</v>
      </c>
      <c r="CE72" s="18">
        <f t="shared" si="34"/>
        <v>84</v>
      </c>
      <c r="CF72" s="63"/>
      <c r="CG72" s="159" t="s">
        <v>107</v>
      </c>
      <c r="CH72" s="777" t="s">
        <v>46</v>
      </c>
      <c r="CI72" s="735"/>
      <c r="CJ72" s="735"/>
      <c r="CK72" s="735"/>
      <c r="CL72" s="735"/>
      <c r="CM72" s="735"/>
      <c r="CN72" s="735"/>
      <c r="CO72" s="735"/>
      <c r="CP72" s="735"/>
      <c r="CQ72" s="735"/>
      <c r="CR72" s="736"/>
      <c r="CS72" s="17"/>
      <c r="CT72" s="18"/>
      <c r="CU72" s="17">
        <v>72</v>
      </c>
      <c r="CV72" s="18" t="s">
        <v>34</v>
      </c>
      <c r="CW72" s="61">
        <f t="shared" si="35"/>
        <v>72</v>
      </c>
      <c r="CX72" s="61">
        <v>10</v>
      </c>
      <c r="CY72" s="61">
        <v>26</v>
      </c>
      <c r="CZ72" s="18">
        <f t="shared" si="36"/>
        <v>108</v>
      </c>
      <c r="DA72" s="63"/>
      <c r="DB72" s="159" t="s">
        <v>95</v>
      </c>
      <c r="DC72" s="777" t="s">
        <v>31</v>
      </c>
      <c r="DD72" s="735"/>
      <c r="DE72" s="735"/>
      <c r="DF72" s="735"/>
      <c r="DG72" s="735"/>
      <c r="DH72" s="735"/>
      <c r="DI72" s="735"/>
      <c r="DJ72" s="735"/>
      <c r="DK72" s="735"/>
      <c r="DL72" s="735"/>
      <c r="DM72" s="736"/>
      <c r="DN72" s="17"/>
      <c r="DO72" s="18"/>
      <c r="DP72" s="17">
        <v>44</v>
      </c>
      <c r="DQ72" s="18" t="s">
        <v>88</v>
      </c>
      <c r="DR72" s="31">
        <f t="shared" si="31"/>
        <v>44</v>
      </c>
      <c r="DS72" s="61"/>
      <c r="DT72" s="61">
        <v>2</v>
      </c>
      <c r="DU72" s="18">
        <v>54</v>
      </c>
    </row>
    <row r="73" spans="1:125" ht="48" customHeight="1" thickBot="1">
      <c r="A73" s="773"/>
      <c r="B73" s="780"/>
      <c r="C73" s="781"/>
      <c r="D73" s="781"/>
      <c r="E73" s="781"/>
      <c r="F73" s="781"/>
      <c r="G73" s="781"/>
      <c r="H73" s="781"/>
      <c r="I73" s="781"/>
      <c r="J73" s="781"/>
      <c r="K73" s="781"/>
      <c r="L73" s="782"/>
      <c r="M73" s="787"/>
      <c r="N73" s="804"/>
      <c r="O73" s="787"/>
      <c r="P73" s="804"/>
      <c r="Q73" s="802"/>
      <c r="R73" s="776"/>
      <c r="S73" s="776"/>
      <c r="T73" s="758"/>
      <c r="U73" s="112"/>
      <c r="V73" s="1233" t="s">
        <v>101</v>
      </c>
      <c r="W73" s="739" t="s">
        <v>164</v>
      </c>
      <c r="X73" s="740"/>
      <c r="Y73" s="740"/>
      <c r="Z73" s="740"/>
      <c r="AA73" s="740"/>
      <c r="AB73" s="740"/>
      <c r="AC73" s="740"/>
      <c r="AD73" s="740"/>
      <c r="AE73" s="740"/>
      <c r="AF73" s="740"/>
      <c r="AG73" s="741"/>
      <c r="AH73" s="801"/>
      <c r="AI73" s="1231"/>
      <c r="AJ73" s="1232"/>
      <c r="AK73" s="803"/>
      <c r="AL73" s="1229"/>
      <c r="AM73" s="1237"/>
      <c r="AN73" s="805"/>
      <c r="AO73" s="1231">
        <f>AL74+AN74</f>
        <v>0</v>
      </c>
      <c r="AP73" s="63"/>
      <c r="AQ73" s="1105" t="s">
        <v>101</v>
      </c>
      <c r="AR73" s="1224" t="s">
        <v>164</v>
      </c>
      <c r="AS73" s="766"/>
      <c r="AT73" s="766"/>
      <c r="AU73" s="766"/>
      <c r="AV73" s="766"/>
      <c r="AW73" s="766"/>
      <c r="AX73" s="766"/>
      <c r="AY73" s="766"/>
      <c r="AZ73" s="766"/>
      <c r="BA73" s="766"/>
      <c r="BB73" s="767"/>
      <c r="BC73" s="99"/>
      <c r="BD73" s="21"/>
      <c r="BE73" s="99"/>
      <c r="BF73" s="104"/>
      <c r="BG73" s="20">
        <f t="shared" si="18"/>
        <v>0</v>
      </c>
      <c r="BH73" s="173"/>
      <c r="BI73" s="36">
        <f t="shared" si="29"/>
        <v>0</v>
      </c>
      <c r="BJ73" s="148">
        <f t="shared" si="25"/>
        <v>0</v>
      </c>
      <c r="BK73" s="63"/>
      <c r="BL73" s="164" t="s">
        <v>100</v>
      </c>
      <c r="BM73" s="777" t="s">
        <v>18</v>
      </c>
      <c r="BN73" s="1235"/>
      <c r="BO73" s="1235"/>
      <c r="BP73" s="1235"/>
      <c r="BQ73" s="1235"/>
      <c r="BR73" s="1235"/>
      <c r="BS73" s="1235"/>
      <c r="BT73" s="1235"/>
      <c r="BU73" s="1235"/>
      <c r="BV73" s="1235"/>
      <c r="BW73" s="1236"/>
      <c r="BX73" s="59">
        <v>60</v>
      </c>
      <c r="BY73" s="60" t="s">
        <v>37</v>
      </c>
      <c r="BZ73" s="59">
        <v>60</v>
      </c>
      <c r="CA73" s="60" t="s">
        <v>88</v>
      </c>
      <c r="CB73" s="31">
        <f t="shared" si="33"/>
        <v>120</v>
      </c>
      <c r="CC73" s="174">
        <v>2</v>
      </c>
      <c r="CD73" s="174">
        <v>58</v>
      </c>
      <c r="CE73" s="18">
        <f t="shared" si="34"/>
        <v>180</v>
      </c>
      <c r="CF73" s="63"/>
      <c r="CG73" s="159" t="s">
        <v>95</v>
      </c>
      <c r="CH73" s="777" t="s">
        <v>24</v>
      </c>
      <c r="CI73" s="735"/>
      <c r="CJ73" s="735"/>
      <c r="CK73" s="735"/>
      <c r="CL73" s="735"/>
      <c r="CM73" s="735"/>
      <c r="CN73" s="735"/>
      <c r="CO73" s="735"/>
      <c r="CP73" s="735"/>
      <c r="CQ73" s="735"/>
      <c r="CR73" s="736"/>
      <c r="CS73" s="17"/>
      <c r="CT73" s="18"/>
      <c r="CU73" s="17">
        <v>68</v>
      </c>
      <c r="CV73" s="18" t="s">
        <v>88</v>
      </c>
      <c r="CW73" s="61">
        <f t="shared" si="35"/>
        <v>68</v>
      </c>
      <c r="CX73" s="61">
        <v>2</v>
      </c>
      <c r="CY73" s="61">
        <v>32</v>
      </c>
      <c r="CZ73" s="18">
        <f t="shared" si="36"/>
        <v>102</v>
      </c>
      <c r="DA73" s="63"/>
      <c r="DB73" s="169" t="s">
        <v>115</v>
      </c>
      <c r="DC73" s="1028" t="s">
        <v>65</v>
      </c>
      <c r="DD73" s="1029"/>
      <c r="DE73" s="1029"/>
      <c r="DF73" s="1029"/>
      <c r="DG73" s="1029"/>
      <c r="DH73" s="1029"/>
      <c r="DI73" s="1029"/>
      <c r="DJ73" s="1029"/>
      <c r="DK73" s="1029"/>
      <c r="DL73" s="1029"/>
      <c r="DM73" s="1030"/>
      <c r="DN73" s="59">
        <v>48</v>
      </c>
      <c r="DO73" s="202" t="s">
        <v>34</v>
      </c>
      <c r="DP73" s="59"/>
      <c r="DQ73" s="657"/>
      <c r="DR73" s="167">
        <f t="shared" si="31"/>
        <v>48</v>
      </c>
      <c r="DS73" s="174"/>
      <c r="DT73" s="174">
        <v>2</v>
      </c>
      <c r="DU73" s="202">
        <f t="shared" si="32"/>
        <v>50</v>
      </c>
    </row>
    <row r="74" spans="1:125" ht="27" customHeight="1" thickBot="1">
      <c r="A74" s="773"/>
      <c r="B74" s="777" t="s">
        <v>153</v>
      </c>
      <c r="C74" s="702"/>
      <c r="D74" s="702"/>
      <c r="E74" s="702"/>
      <c r="F74" s="702"/>
      <c r="G74" s="702"/>
      <c r="H74" s="702"/>
      <c r="I74" s="702"/>
      <c r="J74" s="702"/>
      <c r="K74" s="702"/>
      <c r="L74" s="703"/>
      <c r="M74" s="663"/>
      <c r="N74" s="660"/>
      <c r="O74" s="31">
        <v>62</v>
      </c>
      <c r="P74" s="18" t="s">
        <v>88</v>
      </c>
      <c r="Q74" s="678">
        <f aca="true" t="shared" si="37" ref="Q74:Q80">O74+M74</f>
        <v>62</v>
      </c>
      <c r="R74" s="61">
        <v>6</v>
      </c>
      <c r="S74" s="61">
        <f>Q74/2</f>
        <v>31</v>
      </c>
      <c r="T74" s="666">
        <f t="shared" si="23"/>
        <v>93</v>
      </c>
      <c r="U74" s="112"/>
      <c r="V74" s="773"/>
      <c r="W74" s="742"/>
      <c r="X74" s="743"/>
      <c r="Y74" s="743"/>
      <c r="Z74" s="743"/>
      <c r="AA74" s="743"/>
      <c r="AB74" s="743"/>
      <c r="AC74" s="743"/>
      <c r="AD74" s="743"/>
      <c r="AE74" s="743"/>
      <c r="AF74" s="743"/>
      <c r="AG74" s="744"/>
      <c r="AH74" s="802"/>
      <c r="AI74" s="758"/>
      <c r="AJ74" s="787"/>
      <c r="AK74" s="804"/>
      <c r="AL74" s="1230"/>
      <c r="AM74" s="1238"/>
      <c r="AN74" s="776"/>
      <c r="AO74" s="758"/>
      <c r="AP74" s="63"/>
      <c r="AQ74" s="834"/>
      <c r="AR74" s="747" t="s">
        <v>160</v>
      </c>
      <c r="AS74" s="955"/>
      <c r="AT74" s="955"/>
      <c r="AU74" s="955"/>
      <c r="AV74" s="955"/>
      <c r="AW74" s="955"/>
      <c r="AX74" s="955"/>
      <c r="AY74" s="955"/>
      <c r="AZ74" s="955"/>
      <c r="BA74" s="955"/>
      <c r="BB74" s="956"/>
      <c r="BC74" s="58"/>
      <c r="BD74" s="18"/>
      <c r="BE74" s="59">
        <v>68</v>
      </c>
      <c r="BF74" s="60" t="s">
        <v>128</v>
      </c>
      <c r="BG74" s="103">
        <f t="shared" si="18"/>
        <v>68</v>
      </c>
      <c r="BH74" s="174">
        <v>6</v>
      </c>
      <c r="BI74" s="31">
        <f t="shared" si="29"/>
        <v>34</v>
      </c>
      <c r="BJ74" s="145">
        <f t="shared" si="25"/>
        <v>102</v>
      </c>
      <c r="BK74" s="63"/>
      <c r="BL74" s="175" t="s">
        <v>113</v>
      </c>
      <c r="BM74" s="1240" t="s">
        <v>31</v>
      </c>
      <c r="BN74" s="789"/>
      <c r="BO74" s="789"/>
      <c r="BP74" s="789"/>
      <c r="BQ74" s="789"/>
      <c r="BR74" s="789"/>
      <c r="BS74" s="789"/>
      <c r="BT74" s="789"/>
      <c r="BU74" s="789"/>
      <c r="BV74" s="789"/>
      <c r="BW74" s="790"/>
      <c r="BX74" s="22">
        <v>36</v>
      </c>
      <c r="BY74" s="23" t="s">
        <v>88</v>
      </c>
      <c r="BZ74" s="22"/>
      <c r="CA74" s="23"/>
      <c r="CB74" s="37">
        <f t="shared" si="33"/>
        <v>36</v>
      </c>
      <c r="CC74" s="170">
        <v>3</v>
      </c>
      <c r="CD74" s="170">
        <v>15</v>
      </c>
      <c r="CE74" s="23">
        <f t="shared" si="34"/>
        <v>54</v>
      </c>
      <c r="CF74" s="63"/>
      <c r="CG74" s="169" t="s">
        <v>116</v>
      </c>
      <c r="CH74" s="1127" t="s">
        <v>31</v>
      </c>
      <c r="CI74" s="788"/>
      <c r="CJ74" s="788"/>
      <c r="CK74" s="788"/>
      <c r="CL74" s="788"/>
      <c r="CM74" s="788"/>
      <c r="CN74" s="788"/>
      <c r="CO74" s="788"/>
      <c r="CP74" s="788"/>
      <c r="CQ74" s="788"/>
      <c r="CR74" s="1128"/>
      <c r="CS74" s="22"/>
      <c r="CT74" s="23"/>
      <c r="CU74" s="22">
        <v>32</v>
      </c>
      <c r="CV74" s="23" t="s">
        <v>88</v>
      </c>
      <c r="CW74" s="170">
        <f t="shared" si="35"/>
        <v>32</v>
      </c>
      <c r="CX74" s="170">
        <v>3</v>
      </c>
      <c r="CY74" s="170">
        <v>13</v>
      </c>
      <c r="CZ74" s="23">
        <f t="shared" si="36"/>
        <v>48</v>
      </c>
      <c r="DA74" s="63"/>
      <c r="DB74" s="186" t="s">
        <v>101</v>
      </c>
      <c r="DC74" s="998" t="s">
        <v>121</v>
      </c>
      <c r="DD74" s="999"/>
      <c r="DE74" s="999"/>
      <c r="DF74" s="999"/>
      <c r="DG74" s="999"/>
      <c r="DH74" s="999"/>
      <c r="DI74" s="999"/>
      <c r="DJ74" s="999"/>
      <c r="DK74" s="999"/>
      <c r="DL74" s="999"/>
      <c r="DM74" s="999"/>
      <c r="DN74" s="675"/>
      <c r="DO74" s="665"/>
      <c r="DP74" s="675">
        <v>118</v>
      </c>
      <c r="DQ74" s="665" t="s">
        <v>34</v>
      </c>
      <c r="DR74" s="667">
        <f>DP74+DN74</f>
        <v>118</v>
      </c>
      <c r="DS74" s="677"/>
      <c r="DT74" s="677">
        <v>3</v>
      </c>
      <c r="DU74" s="665">
        <f t="shared" si="32"/>
        <v>121</v>
      </c>
    </row>
    <row r="75" spans="1:125" ht="44.25" customHeight="1" thickBot="1">
      <c r="A75" s="773"/>
      <c r="B75" s="777" t="s">
        <v>183</v>
      </c>
      <c r="C75" s="702"/>
      <c r="D75" s="702"/>
      <c r="E75" s="702"/>
      <c r="F75" s="702"/>
      <c r="G75" s="702"/>
      <c r="H75" s="702"/>
      <c r="I75" s="702"/>
      <c r="J75" s="702"/>
      <c r="K75" s="702"/>
      <c r="L75" s="703"/>
      <c r="M75" s="663"/>
      <c r="N75" s="660"/>
      <c r="O75" s="663">
        <v>42</v>
      </c>
      <c r="P75" s="18" t="s">
        <v>88</v>
      </c>
      <c r="Q75" s="678">
        <f t="shared" si="37"/>
        <v>42</v>
      </c>
      <c r="R75" s="61">
        <v>4</v>
      </c>
      <c r="S75" s="61">
        <f>Q75/2</f>
        <v>21</v>
      </c>
      <c r="T75" s="666">
        <f t="shared" si="23"/>
        <v>63</v>
      </c>
      <c r="U75" s="112"/>
      <c r="V75" s="773"/>
      <c r="W75" s="701" t="s">
        <v>160</v>
      </c>
      <c r="X75" s="747"/>
      <c r="Y75" s="747"/>
      <c r="Z75" s="747"/>
      <c r="AA75" s="747"/>
      <c r="AB75" s="747"/>
      <c r="AC75" s="747"/>
      <c r="AD75" s="747"/>
      <c r="AE75" s="747"/>
      <c r="AF75" s="747"/>
      <c r="AG75" s="748"/>
      <c r="AH75" s="24"/>
      <c r="AI75" s="153"/>
      <c r="AJ75" s="59">
        <v>68</v>
      </c>
      <c r="AK75" s="60" t="s">
        <v>128</v>
      </c>
      <c r="AL75" s="167">
        <v>68</v>
      </c>
      <c r="AM75" s="174">
        <v>6</v>
      </c>
      <c r="AN75" s="31">
        <f>AL75/2</f>
        <v>34</v>
      </c>
      <c r="AO75" s="145">
        <f t="shared" si="24"/>
        <v>102</v>
      </c>
      <c r="AP75" s="63"/>
      <c r="AQ75" s="834"/>
      <c r="AR75" s="1225" t="s">
        <v>161</v>
      </c>
      <c r="AS75" s="1226"/>
      <c r="AT75" s="1226"/>
      <c r="AU75" s="1226"/>
      <c r="AV75" s="1226"/>
      <c r="AW75" s="1226"/>
      <c r="AX75" s="1226"/>
      <c r="AY75" s="1226"/>
      <c r="AZ75" s="1226"/>
      <c r="BA75" s="1226"/>
      <c r="BB75" s="1227"/>
      <c r="BC75" s="17"/>
      <c r="BD75" s="18"/>
      <c r="BE75" s="17">
        <v>48</v>
      </c>
      <c r="BF75" s="18" t="s">
        <v>37</v>
      </c>
      <c r="BG75" s="103">
        <f t="shared" si="18"/>
        <v>48</v>
      </c>
      <c r="BH75" s="61">
        <v>4</v>
      </c>
      <c r="BI75" s="31">
        <f t="shared" si="29"/>
        <v>24</v>
      </c>
      <c r="BJ75" s="145">
        <f t="shared" si="25"/>
        <v>72</v>
      </c>
      <c r="BK75" s="63"/>
      <c r="BL75" s="176" t="s">
        <v>101</v>
      </c>
      <c r="BM75" s="808" t="s">
        <v>359</v>
      </c>
      <c r="BN75" s="809"/>
      <c r="BO75" s="809"/>
      <c r="BP75" s="809"/>
      <c r="BQ75" s="809"/>
      <c r="BR75" s="809"/>
      <c r="BS75" s="809"/>
      <c r="BT75" s="809"/>
      <c r="BU75" s="809"/>
      <c r="BV75" s="809"/>
      <c r="BW75" s="810"/>
      <c r="BX75" s="32">
        <v>56</v>
      </c>
      <c r="BY75" s="33" t="s">
        <v>88</v>
      </c>
      <c r="BZ75" s="32">
        <v>40</v>
      </c>
      <c r="CA75" s="33" t="s">
        <v>34</v>
      </c>
      <c r="CB75" s="144">
        <f>BZ75+BX75</f>
        <v>96</v>
      </c>
      <c r="CC75" s="177">
        <v>11</v>
      </c>
      <c r="CD75" s="177">
        <v>37</v>
      </c>
      <c r="CE75" s="30">
        <f>CD75+CC75+CB75</f>
        <v>144</v>
      </c>
      <c r="CF75" s="63"/>
      <c r="CG75" s="1241" t="s">
        <v>101</v>
      </c>
      <c r="CH75" s="1257" t="s">
        <v>117</v>
      </c>
      <c r="CI75" s="1258"/>
      <c r="CJ75" s="1258"/>
      <c r="CK75" s="1258"/>
      <c r="CL75" s="1258"/>
      <c r="CM75" s="1258"/>
      <c r="CN75" s="1258"/>
      <c r="CO75" s="1258"/>
      <c r="CP75" s="1258"/>
      <c r="CQ75" s="1258"/>
      <c r="CR75" s="1259"/>
      <c r="CS75" s="103"/>
      <c r="CT75" s="30"/>
      <c r="CU75" s="103">
        <v>70</v>
      </c>
      <c r="CV75" s="178" t="s">
        <v>88</v>
      </c>
      <c r="CW75" s="141">
        <f t="shared" si="35"/>
        <v>70</v>
      </c>
      <c r="CX75" s="141">
        <v>6</v>
      </c>
      <c r="CY75" s="141">
        <v>29</v>
      </c>
      <c r="CZ75" s="30">
        <f t="shared" si="36"/>
        <v>105</v>
      </c>
      <c r="DA75" s="63"/>
      <c r="DB75" s="194"/>
      <c r="DC75" s="1012" t="s">
        <v>17</v>
      </c>
      <c r="DD75" s="858"/>
      <c r="DE75" s="858"/>
      <c r="DF75" s="858"/>
      <c r="DG75" s="858"/>
      <c r="DH75" s="858"/>
      <c r="DI75" s="858"/>
      <c r="DJ75" s="858"/>
      <c r="DK75" s="858"/>
      <c r="DL75" s="858"/>
      <c r="DM75" s="858"/>
      <c r="DN75" s="182">
        <f aca="true" t="shared" si="38" ref="DN75:DU75">SUM(DN58:DN74)</f>
        <v>458</v>
      </c>
      <c r="DO75" s="200">
        <f t="shared" si="38"/>
        <v>0</v>
      </c>
      <c r="DP75" s="182">
        <f t="shared" si="38"/>
        <v>762</v>
      </c>
      <c r="DQ75" s="201">
        <f t="shared" si="38"/>
        <v>0</v>
      </c>
      <c r="DR75" s="183">
        <f t="shared" si="38"/>
        <v>1224</v>
      </c>
      <c r="DS75" s="184">
        <f t="shared" si="38"/>
        <v>0</v>
      </c>
      <c r="DT75" s="184">
        <f t="shared" si="38"/>
        <v>40</v>
      </c>
      <c r="DU75" s="201">
        <f t="shared" si="38"/>
        <v>1300</v>
      </c>
    </row>
    <row r="76" spans="1:125" ht="42.75" customHeight="1" thickBot="1">
      <c r="A76" s="774"/>
      <c r="B76" s="783" t="s">
        <v>154</v>
      </c>
      <c r="C76" s="784"/>
      <c r="D76" s="784"/>
      <c r="E76" s="784"/>
      <c r="F76" s="784"/>
      <c r="G76" s="784"/>
      <c r="H76" s="784"/>
      <c r="I76" s="784"/>
      <c r="J76" s="784"/>
      <c r="K76" s="784"/>
      <c r="L76" s="785"/>
      <c r="M76" s="37"/>
      <c r="N76" s="23"/>
      <c r="O76" s="37">
        <v>48</v>
      </c>
      <c r="P76" s="23" t="s">
        <v>88</v>
      </c>
      <c r="Q76" s="177">
        <f t="shared" si="37"/>
        <v>48</v>
      </c>
      <c r="R76" s="170">
        <v>4</v>
      </c>
      <c r="S76" s="170">
        <f>Q76/2</f>
        <v>24</v>
      </c>
      <c r="T76" s="666">
        <f t="shared" si="23"/>
        <v>72</v>
      </c>
      <c r="U76" s="112"/>
      <c r="V76" s="773"/>
      <c r="W76" s="1123" t="s">
        <v>161</v>
      </c>
      <c r="X76" s="1124"/>
      <c r="Y76" s="1124"/>
      <c r="Z76" s="1124"/>
      <c r="AA76" s="1124"/>
      <c r="AB76" s="1124"/>
      <c r="AC76" s="1124"/>
      <c r="AD76" s="1124"/>
      <c r="AE76" s="1124"/>
      <c r="AF76" s="1124"/>
      <c r="AG76" s="1125"/>
      <c r="AH76" s="59"/>
      <c r="AI76" s="60"/>
      <c r="AJ76" s="59">
        <v>48</v>
      </c>
      <c r="AK76" s="60" t="s">
        <v>37</v>
      </c>
      <c r="AL76" s="167">
        <v>48</v>
      </c>
      <c r="AM76" s="174">
        <v>4</v>
      </c>
      <c r="AN76" s="167">
        <f>AL76/2</f>
        <v>24</v>
      </c>
      <c r="AO76" s="168">
        <f t="shared" si="24"/>
        <v>72</v>
      </c>
      <c r="AP76" s="63"/>
      <c r="AQ76" s="835"/>
      <c r="AR76" s="1119" t="s">
        <v>162</v>
      </c>
      <c r="AS76" s="1119"/>
      <c r="AT76" s="1119"/>
      <c r="AU76" s="1119"/>
      <c r="AV76" s="1119"/>
      <c r="AW76" s="1119"/>
      <c r="AX76" s="1119"/>
      <c r="AY76" s="1119"/>
      <c r="AZ76" s="1119"/>
      <c r="BA76" s="1119"/>
      <c r="BB76" s="1119"/>
      <c r="BC76" s="32"/>
      <c r="BD76" s="33"/>
      <c r="BE76" s="32">
        <v>64</v>
      </c>
      <c r="BF76" s="33" t="s">
        <v>88</v>
      </c>
      <c r="BG76" s="32">
        <f t="shared" si="18"/>
        <v>64</v>
      </c>
      <c r="BH76" s="177">
        <v>6</v>
      </c>
      <c r="BI76" s="179">
        <f t="shared" si="29"/>
        <v>32</v>
      </c>
      <c r="BJ76" s="171">
        <f t="shared" si="25"/>
        <v>96</v>
      </c>
      <c r="BK76" s="63"/>
      <c r="BL76" s="176"/>
      <c r="BM76" s="180" t="s">
        <v>17</v>
      </c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2">
        <f>SUM(BX58:BX75)</f>
        <v>468</v>
      </c>
      <c r="BY76" s="183">
        <f aca="true" t="shared" si="39" ref="BY76:CE76">SUM(BY57:BY75)</f>
        <v>0</v>
      </c>
      <c r="BZ76" s="182">
        <f t="shared" si="39"/>
        <v>792</v>
      </c>
      <c r="CA76" s="183">
        <f t="shared" si="39"/>
        <v>0</v>
      </c>
      <c r="CB76" s="182">
        <f t="shared" si="39"/>
        <v>1260</v>
      </c>
      <c r="CC76" s="184">
        <f t="shared" si="39"/>
        <v>100</v>
      </c>
      <c r="CD76" s="183">
        <f t="shared" si="39"/>
        <v>530</v>
      </c>
      <c r="CE76" s="185">
        <f t="shared" si="39"/>
        <v>1890</v>
      </c>
      <c r="CF76" s="63"/>
      <c r="CG76" s="944"/>
      <c r="CH76" s="962" t="s">
        <v>118</v>
      </c>
      <c r="CI76" s="829"/>
      <c r="CJ76" s="829"/>
      <c r="CK76" s="829"/>
      <c r="CL76" s="829"/>
      <c r="CM76" s="829"/>
      <c r="CN76" s="829"/>
      <c r="CO76" s="829"/>
      <c r="CP76" s="829"/>
      <c r="CQ76" s="829"/>
      <c r="CR76" s="928"/>
      <c r="CS76" s="59"/>
      <c r="CT76" s="60"/>
      <c r="CU76" s="59">
        <v>46</v>
      </c>
      <c r="CV76" s="60" t="s">
        <v>88</v>
      </c>
      <c r="CW76" s="174">
        <f t="shared" si="35"/>
        <v>46</v>
      </c>
      <c r="CX76" s="174">
        <v>4</v>
      </c>
      <c r="CY76" s="174">
        <v>19</v>
      </c>
      <c r="CZ76" s="60">
        <f>CY76+CX76+CW76</f>
        <v>69</v>
      </c>
      <c r="DA76" s="63"/>
      <c r="DB76" s="679"/>
      <c r="DC76" s="1015" t="s">
        <v>19</v>
      </c>
      <c r="DD76" s="1016"/>
      <c r="DE76" s="1016"/>
      <c r="DF76" s="1016"/>
      <c r="DG76" s="1016"/>
      <c r="DH76" s="1016"/>
      <c r="DI76" s="1016"/>
      <c r="DJ76" s="1016"/>
      <c r="DK76" s="1016"/>
      <c r="DL76" s="1016"/>
      <c r="DM76" s="1017"/>
      <c r="DN76" s="20"/>
      <c r="DO76" s="276"/>
      <c r="DP76" s="676"/>
      <c r="DQ76" s="666"/>
      <c r="DR76" s="668"/>
      <c r="DS76" s="371"/>
      <c r="DT76" s="371"/>
      <c r="DU76" s="289"/>
    </row>
    <row r="77" spans="1:125" ht="41.25" customHeight="1" thickBot="1">
      <c r="A77" s="859" t="s">
        <v>102</v>
      </c>
      <c r="B77" s="1193" t="s">
        <v>313</v>
      </c>
      <c r="C77" s="933"/>
      <c r="D77" s="933"/>
      <c r="E77" s="933"/>
      <c r="F77" s="933"/>
      <c r="G77" s="933"/>
      <c r="H77" s="933"/>
      <c r="I77" s="933"/>
      <c r="J77" s="933"/>
      <c r="K77" s="933"/>
      <c r="L77" s="934"/>
      <c r="M77" s="36"/>
      <c r="N77" s="21"/>
      <c r="O77" s="36"/>
      <c r="P77" s="21"/>
      <c r="Q77" s="147">
        <f t="shared" si="37"/>
        <v>0</v>
      </c>
      <c r="R77" s="147"/>
      <c r="S77" s="678">
        <f>Q77/2</f>
        <v>0</v>
      </c>
      <c r="T77" s="666">
        <f t="shared" si="23"/>
        <v>0</v>
      </c>
      <c r="U77" s="112"/>
      <c r="V77" s="773"/>
      <c r="W77" s="816" t="s">
        <v>162</v>
      </c>
      <c r="X77" s="817"/>
      <c r="Y77" s="817"/>
      <c r="Z77" s="817"/>
      <c r="AA77" s="817"/>
      <c r="AB77" s="817"/>
      <c r="AC77" s="817"/>
      <c r="AD77" s="817"/>
      <c r="AE77" s="817"/>
      <c r="AF77" s="817"/>
      <c r="AG77" s="817"/>
      <c r="AH77" s="22"/>
      <c r="AI77" s="62"/>
      <c r="AJ77" s="22">
        <v>64</v>
      </c>
      <c r="AK77" s="23" t="s">
        <v>88</v>
      </c>
      <c r="AL77" s="22">
        <v>64</v>
      </c>
      <c r="AM77" s="170">
        <v>6</v>
      </c>
      <c r="AN77" s="37">
        <f>AL77/2</f>
        <v>32</v>
      </c>
      <c r="AO77" s="188">
        <f t="shared" si="24"/>
        <v>96</v>
      </c>
      <c r="AP77" s="63"/>
      <c r="AQ77" s="1105" t="s">
        <v>102</v>
      </c>
      <c r="AR77" s="1116" t="s">
        <v>163</v>
      </c>
      <c r="AS77" s="881"/>
      <c r="AT77" s="881"/>
      <c r="AU77" s="881"/>
      <c r="AV77" s="881"/>
      <c r="AW77" s="881"/>
      <c r="AX77" s="881"/>
      <c r="AY77" s="881"/>
      <c r="AZ77" s="881"/>
      <c r="BA77" s="881"/>
      <c r="BB77" s="881"/>
      <c r="BC77" s="20"/>
      <c r="BD77" s="21"/>
      <c r="BE77" s="20"/>
      <c r="BF77" s="21"/>
      <c r="BG77" s="141">
        <f t="shared" si="18"/>
        <v>0</v>
      </c>
      <c r="BH77" s="141"/>
      <c r="BI77" s="144"/>
      <c r="BJ77" s="145">
        <f t="shared" si="25"/>
        <v>0</v>
      </c>
      <c r="BK77" s="63"/>
      <c r="BL77" s="189"/>
      <c r="BM77" s="1228" t="s">
        <v>19</v>
      </c>
      <c r="BN77" s="1144"/>
      <c r="BO77" s="1144"/>
      <c r="BP77" s="1144"/>
      <c r="BQ77" s="1144"/>
      <c r="BR77" s="1144"/>
      <c r="BS77" s="1144"/>
      <c r="BT77" s="1144"/>
      <c r="BU77" s="1144"/>
      <c r="BV77" s="1144"/>
      <c r="BW77" s="1144"/>
      <c r="BX77" s="103"/>
      <c r="BY77" s="30"/>
      <c r="BZ77" s="103"/>
      <c r="CA77" s="190"/>
      <c r="CB77" s="144"/>
      <c r="CC77" s="141"/>
      <c r="CD77" s="30">
        <f>SUM(BY77,CB77)</f>
        <v>0</v>
      </c>
      <c r="CE77" s="191"/>
      <c r="CF77" s="63"/>
      <c r="CG77" s="192"/>
      <c r="CH77" s="180" t="s">
        <v>17</v>
      </c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82">
        <f aca="true" t="shared" si="40" ref="CS77:CZ77">SUM(CS58:CS76)</f>
        <v>504</v>
      </c>
      <c r="CT77" s="183">
        <f t="shared" si="40"/>
        <v>0</v>
      </c>
      <c r="CU77" s="182">
        <f t="shared" si="40"/>
        <v>792</v>
      </c>
      <c r="CV77" s="183">
        <f t="shared" si="40"/>
        <v>0</v>
      </c>
      <c r="CW77" s="182">
        <f t="shared" si="40"/>
        <v>1296</v>
      </c>
      <c r="CX77" s="184">
        <f t="shared" si="40"/>
        <v>101</v>
      </c>
      <c r="CY77" s="184">
        <f t="shared" si="40"/>
        <v>547</v>
      </c>
      <c r="CZ77" s="185">
        <f t="shared" si="40"/>
        <v>1944</v>
      </c>
      <c r="DA77" s="63"/>
      <c r="DB77" s="680" t="s">
        <v>101</v>
      </c>
      <c r="DC77" s="981" t="s">
        <v>70</v>
      </c>
      <c r="DD77" s="982"/>
      <c r="DE77" s="982"/>
      <c r="DF77" s="982"/>
      <c r="DG77" s="982"/>
      <c r="DH77" s="982"/>
      <c r="DI77" s="982"/>
      <c r="DJ77" s="982"/>
      <c r="DK77" s="982"/>
      <c r="DL77" s="982"/>
      <c r="DM77" s="983"/>
      <c r="DN77" s="296">
        <v>108</v>
      </c>
      <c r="DO77" s="681" t="s">
        <v>88</v>
      </c>
      <c r="DP77" s="296">
        <v>72</v>
      </c>
      <c r="DQ77" s="335" t="s">
        <v>88</v>
      </c>
      <c r="DR77" s="298"/>
      <c r="DS77" s="203"/>
      <c r="DT77" s="203"/>
      <c r="DU77" s="204"/>
    </row>
    <row r="78" spans="1:125" ht="30" customHeight="1" thickBot="1">
      <c r="A78" s="707"/>
      <c r="B78" s="777" t="s">
        <v>158</v>
      </c>
      <c r="C78" s="702"/>
      <c r="D78" s="702"/>
      <c r="E78" s="702"/>
      <c r="F78" s="702"/>
      <c r="G78" s="702"/>
      <c r="H78" s="702"/>
      <c r="I78" s="702"/>
      <c r="J78" s="702"/>
      <c r="K78" s="702"/>
      <c r="L78" s="703"/>
      <c r="M78" s="31">
        <v>80</v>
      </c>
      <c r="N78" s="18" t="s">
        <v>37</v>
      </c>
      <c r="O78" s="31">
        <v>10</v>
      </c>
      <c r="P78" s="18" t="s">
        <v>35</v>
      </c>
      <c r="Q78" s="678">
        <f t="shared" si="37"/>
        <v>90</v>
      </c>
      <c r="R78" s="61">
        <v>9</v>
      </c>
      <c r="S78" s="61">
        <v>40</v>
      </c>
      <c r="T78" s="666">
        <f t="shared" si="23"/>
        <v>130</v>
      </c>
      <c r="U78" s="112"/>
      <c r="V78" s="759" t="s">
        <v>102</v>
      </c>
      <c r="W78" s="1116" t="s">
        <v>163</v>
      </c>
      <c r="X78" s="881"/>
      <c r="Y78" s="881"/>
      <c r="Z78" s="881"/>
      <c r="AA78" s="881"/>
      <c r="AB78" s="881"/>
      <c r="AC78" s="881"/>
      <c r="AD78" s="881"/>
      <c r="AE78" s="881"/>
      <c r="AF78" s="881"/>
      <c r="AG78" s="881"/>
      <c r="AH78" s="20"/>
      <c r="AI78" s="21"/>
      <c r="AJ78" s="20"/>
      <c r="AK78" s="21"/>
      <c r="AL78" s="141"/>
      <c r="AM78" s="141"/>
      <c r="AN78" s="144"/>
      <c r="AO78" s="145">
        <f t="shared" si="24"/>
        <v>0</v>
      </c>
      <c r="AP78" s="63"/>
      <c r="AQ78" s="1239"/>
      <c r="AR78" s="768" t="s">
        <v>289</v>
      </c>
      <c r="AS78" s="769"/>
      <c r="AT78" s="769"/>
      <c r="AU78" s="769"/>
      <c r="AV78" s="769"/>
      <c r="AW78" s="769"/>
      <c r="AX78" s="769"/>
      <c r="AY78" s="769"/>
      <c r="AZ78" s="769"/>
      <c r="BA78" s="769"/>
      <c r="BB78" s="769"/>
      <c r="BC78" s="195"/>
      <c r="BD78" s="97"/>
      <c r="BE78" s="32">
        <v>86</v>
      </c>
      <c r="BF78" s="33" t="s">
        <v>88</v>
      </c>
      <c r="BG78" s="141">
        <f t="shared" si="18"/>
        <v>86</v>
      </c>
      <c r="BH78" s="177">
        <v>8</v>
      </c>
      <c r="BI78" s="179">
        <v>35</v>
      </c>
      <c r="BJ78" s="145">
        <f t="shared" si="25"/>
        <v>121</v>
      </c>
      <c r="BK78" s="63"/>
      <c r="BL78" s="1219" t="s">
        <v>101</v>
      </c>
      <c r="BM78" s="1028" t="s">
        <v>70</v>
      </c>
      <c r="BN78" s="1121"/>
      <c r="BO78" s="1121"/>
      <c r="BP78" s="1121"/>
      <c r="BQ78" s="1121"/>
      <c r="BR78" s="1121"/>
      <c r="BS78" s="1121"/>
      <c r="BT78" s="1121"/>
      <c r="BU78" s="1121"/>
      <c r="BV78" s="1121"/>
      <c r="BW78" s="1122"/>
      <c r="BX78" s="806">
        <v>108</v>
      </c>
      <c r="BY78" s="814" t="s">
        <v>88</v>
      </c>
      <c r="BZ78" s="806">
        <v>36</v>
      </c>
      <c r="CA78" s="814" t="s">
        <v>128</v>
      </c>
      <c r="CB78" s="1242"/>
      <c r="CC78" s="1244"/>
      <c r="CD78" s="814"/>
      <c r="CE78" s="196"/>
      <c r="CF78" s="63"/>
      <c r="CG78" s="137"/>
      <c r="CH78" s="1253" t="s">
        <v>19</v>
      </c>
      <c r="CI78" s="1169"/>
      <c r="CJ78" s="1169"/>
      <c r="CK78" s="1169"/>
      <c r="CL78" s="1169"/>
      <c r="CM78" s="1169"/>
      <c r="CN78" s="1169"/>
      <c r="CO78" s="1169"/>
      <c r="CP78" s="1169"/>
      <c r="CQ78" s="1169"/>
      <c r="CR78" s="896"/>
      <c r="CS78" s="103"/>
      <c r="CT78" s="30"/>
      <c r="CU78" s="103"/>
      <c r="CV78" s="30"/>
      <c r="CW78" s="144"/>
      <c r="CX78" s="141"/>
      <c r="CY78" s="30"/>
      <c r="CZ78" s="197"/>
      <c r="DA78" s="63"/>
      <c r="DB78" s="211"/>
      <c r="DC78" s="1018" t="s">
        <v>17</v>
      </c>
      <c r="DD78" s="883"/>
      <c r="DE78" s="883"/>
      <c r="DF78" s="883"/>
      <c r="DG78" s="883"/>
      <c r="DH78" s="883"/>
      <c r="DI78" s="883"/>
      <c r="DJ78" s="883"/>
      <c r="DK78" s="883"/>
      <c r="DL78" s="883"/>
      <c r="DM78" s="1019"/>
      <c r="DN78" s="212">
        <v>108</v>
      </c>
      <c r="DO78" s="212"/>
      <c r="DP78" s="212">
        <v>72</v>
      </c>
      <c r="DQ78" s="212"/>
      <c r="DR78" s="212">
        <v>1404</v>
      </c>
      <c r="DS78" s="213"/>
      <c r="DT78" s="213"/>
      <c r="DU78" s="214"/>
    </row>
    <row r="79" spans="1:125" ht="28.5" customHeight="1" thickBot="1">
      <c r="A79" s="707"/>
      <c r="B79" s="777" t="s">
        <v>157</v>
      </c>
      <c r="C79" s="702"/>
      <c r="D79" s="702"/>
      <c r="E79" s="702"/>
      <c r="F79" s="702"/>
      <c r="G79" s="702"/>
      <c r="H79" s="702"/>
      <c r="I79" s="702"/>
      <c r="J79" s="702"/>
      <c r="K79" s="702"/>
      <c r="L79" s="703"/>
      <c r="M79" s="31"/>
      <c r="N79" s="18"/>
      <c r="O79" s="31">
        <v>54</v>
      </c>
      <c r="P79" s="18" t="s">
        <v>37</v>
      </c>
      <c r="Q79" s="678">
        <f t="shared" si="37"/>
        <v>54</v>
      </c>
      <c r="R79" s="61">
        <v>5</v>
      </c>
      <c r="S79" s="61">
        <v>12</v>
      </c>
      <c r="T79" s="666">
        <f t="shared" si="23"/>
        <v>66</v>
      </c>
      <c r="U79" s="112"/>
      <c r="V79" s="761"/>
      <c r="W79" s="768" t="s">
        <v>289</v>
      </c>
      <c r="X79" s="769"/>
      <c r="Y79" s="769"/>
      <c r="Z79" s="769"/>
      <c r="AA79" s="769"/>
      <c r="AB79" s="769"/>
      <c r="AC79" s="769"/>
      <c r="AD79" s="769"/>
      <c r="AE79" s="769"/>
      <c r="AF79" s="769"/>
      <c r="AG79" s="769"/>
      <c r="AH79" s="195"/>
      <c r="AI79" s="97"/>
      <c r="AJ79" s="32">
        <v>86</v>
      </c>
      <c r="AK79" s="33" t="s">
        <v>88</v>
      </c>
      <c r="AL79" s="177">
        <v>86</v>
      </c>
      <c r="AM79" s="177">
        <v>8</v>
      </c>
      <c r="AN79" s="179">
        <v>35</v>
      </c>
      <c r="AO79" s="145">
        <f t="shared" si="24"/>
        <v>121</v>
      </c>
      <c r="AP79" s="63"/>
      <c r="AQ79" s="192"/>
      <c r="AR79" s="770" t="s">
        <v>332</v>
      </c>
      <c r="AS79" s="771"/>
      <c r="AT79" s="771"/>
      <c r="AU79" s="771"/>
      <c r="AV79" s="771"/>
      <c r="AW79" s="771"/>
      <c r="AX79" s="771"/>
      <c r="AY79" s="771"/>
      <c r="AZ79" s="771"/>
      <c r="BA79" s="771"/>
      <c r="BB79" s="772"/>
      <c r="BC79" s="184">
        <f aca="true" t="shared" si="41" ref="BC79:BJ79">SUM(BC58:BC78)</f>
        <v>576</v>
      </c>
      <c r="BD79" s="200">
        <f t="shared" si="41"/>
        <v>0</v>
      </c>
      <c r="BE79" s="182">
        <f t="shared" si="41"/>
        <v>720</v>
      </c>
      <c r="BF79" s="201">
        <f t="shared" si="41"/>
        <v>0</v>
      </c>
      <c r="BG79" s="182">
        <f t="shared" si="41"/>
        <v>1296</v>
      </c>
      <c r="BH79" s="184">
        <f t="shared" si="41"/>
        <v>101</v>
      </c>
      <c r="BI79" s="184">
        <f t="shared" si="41"/>
        <v>573</v>
      </c>
      <c r="BJ79" s="201">
        <f t="shared" si="41"/>
        <v>1869</v>
      </c>
      <c r="BK79" s="63"/>
      <c r="BL79" s="1256"/>
      <c r="BM79" s="1234"/>
      <c r="BN79" s="912"/>
      <c r="BO79" s="912"/>
      <c r="BP79" s="912"/>
      <c r="BQ79" s="912"/>
      <c r="BR79" s="912"/>
      <c r="BS79" s="912"/>
      <c r="BT79" s="912"/>
      <c r="BU79" s="912"/>
      <c r="BV79" s="912"/>
      <c r="BW79" s="913"/>
      <c r="BX79" s="787"/>
      <c r="BY79" s="815"/>
      <c r="BZ79" s="807"/>
      <c r="CA79" s="804"/>
      <c r="CB79" s="1243"/>
      <c r="CC79" s="1238"/>
      <c r="CD79" s="804"/>
      <c r="CE79" s="196"/>
      <c r="CF79" s="63"/>
      <c r="CG79" s="1219" t="s">
        <v>101</v>
      </c>
      <c r="CH79" s="1028" t="s">
        <v>70</v>
      </c>
      <c r="CI79" s="1121"/>
      <c r="CJ79" s="1121"/>
      <c r="CK79" s="1121"/>
      <c r="CL79" s="1121"/>
      <c r="CM79" s="1121"/>
      <c r="CN79" s="1121"/>
      <c r="CO79" s="1121"/>
      <c r="CP79" s="1121"/>
      <c r="CQ79" s="1121"/>
      <c r="CR79" s="1122"/>
      <c r="CS79" s="1245"/>
      <c r="CT79" s="1254"/>
      <c r="CU79" s="1245">
        <v>36</v>
      </c>
      <c r="CV79" s="1247" t="s">
        <v>226</v>
      </c>
      <c r="CW79" s="1249"/>
      <c r="CX79" s="1251"/>
      <c r="CY79" s="814"/>
      <c r="CZ79" s="196"/>
      <c r="DA79" s="63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</row>
    <row r="80" spans="1:125" ht="18.75" customHeight="1" thickBot="1">
      <c r="A80" s="860"/>
      <c r="B80" s="1139" t="s">
        <v>156</v>
      </c>
      <c r="C80" s="1140"/>
      <c r="D80" s="1140"/>
      <c r="E80" s="1140"/>
      <c r="F80" s="1140"/>
      <c r="G80" s="1140"/>
      <c r="H80" s="1140"/>
      <c r="I80" s="1140"/>
      <c r="J80" s="1140"/>
      <c r="K80" s="1140"/>
      <c r="L80" s="1141"/>
      <c r="M80" s="37"/>
      <c r="N80" s="23"/>
      <c r="O80" s="37">
        <v>64</v>
      </c>
      <c r="P80" s="23" t="s">
        <v>35</v>
      </c>
      <c r="Q80" s="177">
        <f t="shared" si="37"/>
        <v>64</v>
      </c>
      <c r="R80" s="62">
        <v>6</v>
      </c>
      <c r="S80" s="170">
        <v>12</v>
      </c>
      <c r="T80" s="666">
        <f t="shared" si="23"/>
        <v>76</v>
      </c>
      <c r="U80" s="112"/>
      <c r="V80" s="205"/>
      <c r="W80" s="770" t="s">
        <v>332</v>
      </c>
      <c r="X80" s="771"/>
      <c r="Y80" s="771"/>
      <c r="Z80" s="771"/>
      <c r="AA80" s="771"/>
      <c r="AB80" s="771"/>
      <c r="AC80" s="771"/>
      <c r="AD80" s="771"/>
      <c r="AE80" s="771"/>
      <c r="AF80" s="771"/>
      <c r="AG80" s="772"/>
      <c r="AH80" s="184">
        <f aca="true" t="shared" si="42" ref="AH80:AO80">SUM(AH56:AH79)</f>
        <v>576</v>
      </c>
      <c r="AI80" s="184">
        <f t="shared" si="42"/>
        <v>0</v>
      </c>
      <c r="AJ80" s="184">
        <f t="shared" si="42"/>
        <v>720</v>
      </c>
      <c r="AK80" s="184">
        <f t="shared" si="42"/>
        <v>0</v>
      </c>
      <c r="AL80" s="184">
        <f t="shared" si="42"/>
        <v>1296</v>
      </c>
      <c r="AM80" s="184">
        <f t="shared" si="42"/>
        <v>101</v>
      </c>
      <c r="AN80" s="184">
        <f t="shared" si="42"/>
        <v>573</v>
      </c>
      <c r="AO80" s="201">
        <f t="shared" si="42"/>
        <v>1869</v>
      </c>
      <c r="AP80" s="63"/>
      <c r="AQ80" s="189"/>
      <c r="AR80" s="1228" t="s">
        <v>19</v>
      </c>
      <c r="AS80" s="750"/>
      <c r="AT80" s="750"/>
      <c r="AU80" s="750"/>
      <c r="AV80" s="750"/>
      <c r="AW80" s="750"/>
      <c r="AX80" s="750"/>
      <c r="AY80" s="750"/>
      <c r="AZ80" s="750"/>
      <c r="BA80" s="750"/>
      <c r="BB80" s="751"/>
      <c r="BC80" s="103"/>
      <c r="BD80" s="30"/>
      <c r="BE80" s="20"/>
      <c r="BF80" s="21"/>
      <c r="BG80" s="206"/>
      <c r="BH80" s="207"/>
      <c r="BI80" s="145"/>
      <c r="BJ80" s="191"/>
      <c r="BK80" s="63"/>
      <c r="BL80" s="133"/>
      <c r="BM80" s="180" t="s">
        <v>17</v>
      </c>
      <c r="BN80" s="181"/>
      <c r="BO80" s="181"/>
      <c r="BP80" s="181"/>
      <c r="BQ80" s="181"/>
      <c r="BR80" s="1152"/>
      <c r="BS80" s="1152"/>
      <c r="BT80" s="1152"/>
      <c r="BU80" s="1152"/>
      <c r="BV80" s="1152"/>
      <c r="BW80" s="1152"/>
      <c r="BX80" s="182">
        <v>144</v>
      </c>
      <c r="BY80" s="201"/>
      <c r="BZ80" s="182"/>
      <c r="CA80" s="201"/>
      <c r="CB80" s="208">
        <f>CB76+BX80</f>
        <v>1404</v>
      </c>
      <c r="CC80" s="184"/>
      <c r="CD80" s="209"/>
      <c r="CE80" s="210"/>
      <c r="CF80" s="63"/>
      <c r="CG80" s="1256"/>
      <c r="CH80" s="1234"/>
      <c r="CI80" s="912"/>
      <c r="CJ80" s="912"/>
      <c r="CK80" s="912"/>
      <c r="CL80" s="912"/>
      <c r="CM80" s="912"/>
      <c r="CN80" s="912"/>
      <c r="CO80" s="912"/>
      <c r="CP80" s="912"/>
      <c r="CQ80" s="912"/>
      <c r="CR80" s="913"/>
      <c r="CS80" s="1246"/>
      <c r="CT80" s="1255"/>
      <c r="CU80" s="1246"/>
      <c r="CV80" s="1052"/>
      <c r="CW80" s="1250"/>
      <c r="CX80" s="1252"/>
      <c r="CY80" s="804"/>
      <c r="CZ80" s="196"/>
      <c r="DA80" s="63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</row>
    <row r="81" spans="1:125" ht="32.25" customHeight="1" thickBot="1">
      <c r="A81" s="215"/>
      <c r="B81" s="770" t="s">
        <v>159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2"/>
      <c r="M81" s="183">
        <f aca="true" t="shared" si="43" ref="M81:T81">SUM(M58:M80)</f>
        <v>576</v>
      </c>
      <c r="N81" s="183">
        <f t="shared" si="43"/>
        <v>0</v>
      </c>
      <c r="O81" s="183">
        <f t="shared" si="43"/>
        <v>720</v>
      </c>
      <c r="P81" s="183">
        <f t="shared" si="43"/>
        <v>0</v>
      </c>
      <c r="Q81" s="183">
        <f t="shared" si="43"/>
        <v>1296</v>
      </c>
      <c r="R81" s="183">
        <f t="shared" si="43"/>
        <v>100</v>
      </c>
      <c r="S81" s="183">
        <f t="shared" si="43"/>
        <v>470</v>
      </c>
      <c r="T81" s="673">
        <f t="shared" si="43"/>
        <v>1766</v>
      </c>
      <c r="U81" s="112"/>
      <c r="V81" s="216"/>
      <c r="W81" s="791" t="s">
        <v>19</v>
      </c>
      <c r="X81" s="792"/>
      <c r="Y81" s="792"/>
      <c r="Z81" s="792"/>
      <c r="AA81" s="792"/>
      <c r="AB81" s="792"/>
      <c r="AC81" s="792"/>
      <c r="AD81" s="792"/>
      <c r="AE81" s="792"/>
      <c r="AF81" s="792"/>
      <c r="AG81" s="793"/>
      <c r="AH81" s="107"/>
      <c r="AI81" s="98"/>
      <c r="AJ81" s="217"/>
      <c r="AK81" s="178"/>
      <c r="AL81" s="218"/>
      <c r="AM81" s="218"/>
      <c r="AN81" s="165"/>
      <c r="AO81" s="168"/>
      <c r="AP81" s="63"/>
      <c r="AQ81" s="219" t="s">
        <v>102</v>
      </c>
      <c r="AR81" s="777" t="s">
        <v>71</v>
      </c>
      <c r="AS81" s="735"/>
      <c r="AT81" s="735"/>
      <c r="AU81" s="735"/>
      <c r="AV81" s="735"/>
      <c r="AW81" s="735"/>
      <c r="AX81" s="735"/>
      <c r="AY81" s="735"/>
      <c r="AZ81" s="735"/>
      <c r="BA81" s="735"/>
      <c r="BB81" s="736"/>
      <c r="BC81" s="220"/>
      <c r="BD81" s="221"/>
      <c r="BE81" s="222">
        <v>108</v>
      </c>
      <c r="BF81" s="223" t="s">
        <v>88</v>
      </c>
      <c r="BG81" s="224"/>
      <c r="BH81" s="225"/>
      <c r="BI81" s="226"/>
      <c r="BJ81" s="196"/>
      <c r="BK81" s="63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63"/>
      <c r="CG81" s="227" t="s">
        <v>119</v>
      </c>
      <c r="CH81" s="1127" t="s">
        <v>71</v>
      </c>
      <c r="CI81" s="789"/>
      <c r="CJ81" s="789"/>
      <c r="CK81" s="789"/>
      <c r="CL81" s="789"/>
      <c r="CM81" s="789"/>
      <c r="CN81" s="789"/>
      <c r="CO81" s="789"/>
      <c r="CP81" s="789"/>
      <c r="CQ81" s="789"/>
      <c r="CR81" s="790"/>
      <c r="CS81" s="22">
        <v>72</v>
      </c>
      <c r="CT81" s="18" t="s">
        <v>88</v>
      </c>
      <c r="CU81" s="22">
        <v>36</v>
      </c>
      <c r="CV81" s="1248"/>
      <c r="CW81" s="37"/>
      <c r="CX81" s="170"/>
      <c r="CY81" s="23"/>
      <c r="CZ81" s="197"/>
      <c r="DA81" s="63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/>
      <c r="DU81" s="172"/>
    </row>
    <row r="82" spans="1:125" ht="15" customHeight="1" thickBot="1">
      <c r="A82" s="215"/>
      <c r="B82" s="1144" t="s">
        <v>19</v>
      </c>
      <c r="C82" s="750"/>
      <c r="D82" s="750"/>
      <c r="E82" s="750"/>
      <c r="F82" s="750"/>
      <c r="G82" s="750"/>
      <c r="H82" s="750"/>
      <c r="I82" s="750"/>
      <c r="J82" s="750"/>
      <c r="K82" s="750"/>
      <c r="L82" s="751"/>
      <c r="M82" s="676"/>
      <c r="N82" s="21"/>
      <c r="O82" s="20"/>
      <c r="P82" s="21"/>
      <c r="Q82" s="20"/>
      <c r="R82" s="1190"/>
      <c r="S82" s="21"/>
      <c r="T82" s="1146"/>
      <c r="U82" s="112"/>
      <c r="V82" s="228" t="s">
        <v>102</v>
      </c>
      <c r="W82" s="737" t="s">
        <v>71</v>
      </c>
      <c r="X82" s="737"/>
      <c r="Y82" s="737"/>
      <c r="Z82" s="737"/>
      <c r="AA82" s="737"/>
      <c r="AB82" s="737"/>
      <c r="AC82" s="737"/>
      <c r="AD82" s="737"/>
      <c r="AE82" s="737"/>
      <c r="AF82" s="737"/>
      <c r="AG82" s="738"/>
      <c r="AH82" s="229"/>
      <c r="AI82" s="229"/>
      <c r="AJ82" s="229">
        <v>108</v>
      </c>
      <c r="AK82" s="229" t="s">
        <v>88</v>
      </c>
      <c r="AL82" s="184"/>
      <c r="AM82" s="184"/>
      <c r="AN82" s="184"/>
      <c r="AO82" s="201"/>
      <c r="AP82" s="63"/>
      <c r="AQ82" s="137"/>
      <c r="AR82" s="180" t="s">
        <v>17</v>
      </c>
      <c r="AS82" s="193"/>
      <c r="AT82" s="193"/>
      <c r="AU82" s="193"/>
      <c r="AV82" s="193"/>
      <c r="AW82" s="193"/>
      <c r="AX82" s="193"/>
      <c r="AY82" s="193"/>
      <c r="AZ82" s="193"/>
      <c r="BA82" s="193"/>
      <c r="BB82" s="230"/>
      <c r="BC82" s="182"/>
      <c r="BD82" s="201"/>
      <c r="BE82" s="231">
        <v>108</v>
      </c>
      <c r="BF82" s="232"/>
      <c r="BG82" s="233">
        <f>BG79+BE82</f>
        <v>1404</v>
      </c>
      <c r="BH82" s="201"/>
      <c r="BI82" s="234"/>
      <c r="BJ82" s="210"/>
      <c r="BK82" s="63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63"/>
      <c r="CG82" s="169"/>
      <c r="CH82" s="180" t="s">
        <v>17</v>
      </c>
      <c r="CI82" s="181"/>
      <c r="CJ82" s="181"/>
      <c r="CK82" s="181"/>
      <c r="CL82" s="181"/>
      <c r="CM82" s="181"/>
      <c r="CN82" s="181"/>
      <c r="CO82" s="181"/>
      <c r="CP82" s="181"/>
      <c r="CQ82" s="181"/>
      <c r="CR82" s="181"/>
      <c r="CS82" s="182">
        <v>72</v>
      </c>
      <c r="CT82" s="201"/>
      <c r="CU82" s="182">
        <v>72</v>
      </c>
      <c r="CV82" s="201"/>
      <c r="CW82" s="183">
        <f>CW77+CU82+CS82</f>
        <v>1440</v>
      </c>
      <c r="CX82" s="184"/>
      <c r="CY82" s="235"/>
      <c r="CZ82" s="236"/>
      <c r="DA82" s="63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</row>
    <row r="83" spans="1:125" ht="32.25" customHeight="1" thickBot="1">
      <c r="A83" s="237" t="s">
        <v>101</v>
      </c>
      <c r="B83" s="1029" t="s">
        <v>70</v>
      </c>
      <c r="C83" s="1121"/>
      <c r="D83" s="1121"/>
      <c r="E83" s="1121"/>
      <c r="F83" s="1121"/>
      <c r="G83" s="1121"/>
      <c r="H83" s="1121"/>
      <c r="I83" s="1121"/>
      <c r="J83" s="1121"/>
      <c r="K83" s="1121"/>
      <c r="L83" s="1122"/>
      <c r="M83" s="674"/>
      <c r="N83" s="659"/>
      <c r="O83" s="674">
        <v>36</v>
      </c>
      <c r="P83" s="1142" t="s">
        <v>291</v>
      </c>
      <c r="Q83" s="674"/>
      <c r="R83" s="1191"/>
      <c r="S83" s="659"/>
      <c r="T83" s="834"/>
      <c r="U83" s="112"/>
      <c r="V83" s="238"/>
      <c r="W83" s="239" t="s">
        <v>333</v>
      </c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1"/>
      <c r="AI83" s="240"/>
      <c r="AJ83" s="240">
        <v>108</v>
      </c>
      <c r="AK83" s="232"/>
      <c r="AL83" s="231">
        <v>108</v>
      </c>
      <c r="AM83" s="240"/>
      <c r="AN83" s="232"/>
      <c r="AO83" s="241"/>
      <c r="AP83" s="63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63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63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63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</row>
    <row r="84" spans="1:125" ht="22.5" customHeight="1" thickBot="1">
      <c r="A84" s="242" t="s">
        <v>102</v>
      </c>
      <c r="B84" s="788" t="s">
        <v>71</v>
      </c>
      <c r="C84" s="789"/>
      <c r="D84" s="789"/>
      <c r="E84" s="789"/>
      <c r="F84" s="789"/>
      <c r="G84" s="789"/>
      <c r="H84" s="789"/>
      <c r="I84" s="789"/>
      <c r="J84" s="789"/>
      <c r="K84" s="789"/>
      <c r="L84" s="790"/>
      <c r="M84" s="22"/>
      <c r="N84" s="23"/>
      <c r="O84" s="22">
        <v>72</v>
      </c>
      <c r="P84" s="1143"/>
      <c r="Q84" s="22"/>
      <c r="R84" s="1192"/>
      <c r="S84" s="23"/>
      <c r="T84" s="834"/>
      <c r="U84" s="11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63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63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63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63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</row>
    <row r="85" spans="1:125" ht="17.25" customHeight="1" thickBot="1">
      <c r="A85" s="243"/>
      <c r="B85" s="658" t="s">
        <v>17</v>
      </c>
      <c r="C85" s="658"/>
      <c r="D85" s="658"/>
      <c r="E85" s="658"/>
      <c r="F85" s="658"/>
      <c r="G85" s="658"/>
      <c r="H85" s="658"/>
      <c r="I85" s="658"/>
      <c r="J85" s="658"/>
      <c r="K85" s="658"/>
      <c r="L85" s="658"/>
      <c r="M85" s="182"/>
      <c r="N85" s="184"/>
      <c r="O85" s="240">
        <v>108</v>
      </c>
      <c r="P85" s="232"/>
      <c r="Q85" s="182">
        <f>Q81+O85</f>
        <v>1404</v>
      </c>
      <c r="R85" s="240"/>
      <c r="S85" s="232"/>
      <c r="T85" s="835"/>
      <c r="U85" s="11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63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63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63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63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</row>
    <row r="86" spans="1:125" ht="19.5" customHeight="1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1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63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63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63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63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</row>
    <row r="87" spans="1:125" ht="19.5" customHeight="1" thickBot="1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1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63"/>
      <c r="AQ87" s="244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45"/>
      <c r="BD87" s="245"/>
      <c r="BE87" s="245"/>
      <c r="BF87" s="245"/>
      <c r="BG87" s="246"/>
      <c r="BH87" s="245"/>
      <c r="BI87" s="247"/>
      <c r="BJ87" s="247"/>
      <c r="BK87" s="63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63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63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</row>
    <row r="88" spans="1:125" ht="21.75" customHeight="1" thickBot="1">
      <c r="A88" s="723" t="s">
        <v>293</v>
      </c>
      <c r="B88" s="996"/>
      <c r="C88" s="996"/>
      <c r="D88" s="996"/>
      <c r="E88" s="996"/>
      <c r="F88" s="996"/>
      <c r="G88" s="996"/>
      <c r="H88" s="996"/>
      <c r="I88" s="996"/>
      <c r="J88" s="996"/>
      <c r="K88" s="996"/>
      <c r="L88" s="996"/>
      <c r="M88" s="996"/>
      <c r="N88" s="996"/>
      <c r="O88" s="996"/>
      <c r="P88" s="996"/>
      <c r="Q88" s="996"/>
      <c r="R88" s="996"/>
      <c r="S88" s="996"/>
      <c r="T88" s="997"/>
      <c r="U88" s="112"/>
      <c r="V88" s="723" t="s">
        <v>323</v>
      </c>
      <c r="W88" s="996"/>
      <c r="X88" s="996"/>
      <c r="Y88" s="996"/>
      <c r="Z88" s="996"/>
      <c r="AA88" s="996"/>
      <c r="AB88" s="996"/>
      <c r="AC88" s="996"/>
      <c r="AD88" s="996"/>
      <c r="AE88" s="996"/>
      <c r="AF88" s="996"/>
      <c r="AG88" s="996"/>
      <c r="AH88" s="996"/>
      <c r="AI88" s="996"/>
      <c r="AJ88" s="996"/>
      <c r="AK88" s="996"/>
      <c r="AL88" s="996"/>
      <c r="AM88" s="996"/>
      <c r="AN88" s="996"/>
      <c r="AO88" s="997"/>
      <c r="AP88" s="172"/>
      <c r="AQ88" s="723" t="s">
        <v>324</v>
      </c>
      <c r="AR88" s="724"/>
      <c r="AS88" s="724"/>
      <c r="AT88" s="724"/>
      <c r="AU88" s="724"/>
      <c r="AV88" s="724"/>
      <c r="AW88" s="724"/>
      <c r="AX88" s="724"/>
      <c r="AY88" s="724"/>
      <c r="AZ88" s="724"/>
      <c r="BA88" s="724"/>
      <c r="BB88" s="724"/>
      <c r="BC88" s="724"/>
      <c r="BD88" s="724"/>
      <c r="BE88" s="724"/>
      <c r="BF88" s="724"/>
      <c r="BG88" s="724"/>
      <c r="BH88" s="724"/>
      <c r="BI88" s="724"/>
      <c r="BJ88" s="725"/>
      <c r="BK88" s="63"/>
      <c r="BL88" s="723" t="s">
        <v>300</v>
      </c>
      <c r="BM88" s="724"/>
      <c r="BN88" s="724"/>
      <c r="BO88" s="724"/>
      <c r="BP88" s="724"/>
      <c r="BQ88" s="724"/>
      <c r="BR88" s="724"/>
      <c r="BS88" s="724"/>
      <c r="BT88" s="724"/>
      <c r="BU88" s="724"/>
      <c r="BV88" s="724"/>
      <c r="BW88" s="724"/>
      <c r="BX88" s="724"/>
      <c r="BY88" s="724"/>
      <c r="BZ88" s="724"/>
      <c r="CA88" s="724"/>
      <c r="CB88" s="724"/>
      <c r="CC88" s="724"/>
      <c r="CD88" s="724"/>
      <c r="CE88" s="725"/>
      <c r="CF88" s="63"/>
      <c r="CG88" s="723" t="s">
        <v>325</v>
      </c>
      <c r="CH88" s="724"/>
      <c r="CI88" s="724"/>
      <c r="CJ88" s="724"/>
      <c r="CK88" s="724"/>
      <c r="CL88" s="724"/>
      <c r="CM88" s="724"/>
      <c r="CN88" s="724"/>
      <c r="CO88" s="724"/>
      <c r="CP88" s="724"/>
      <c r="CQ88" s="724"/>
      <c r="CR88" s="724"/>
      <c r="CS88" s="724"/>
      <c r="CT88" s="724"/>
      <c r="CU88" s="724"/>
      <c r="CV88" s="724"/>
      <c r="CW88" s="724"/>
      <c r="CX88" s="724"/>
      <c r="CY88" s="724"/>
      <c r="CZ88" s="725"/>
      <c r="DA88" s="63"/>
      <c r="DB88" s="723" t="s">
        <v>307</v>
      </c>
      <c r="DC88" s="724"/>
      <c r="DD88" s="724"/>
      <c r="DE88" s="724"/>
      <c r="DF88" s="724"/>
      <c r="DG88" s="724"/>
      <c r="DH88" s="724"/>
      <c r="DI88" s="724"/>
      <c r="DJ88" s="724"/>
      <c r="DK88" s="724"/>
      <c r="DL88" s="724"/>
      <c r="DM88" s="724"/>
      <c r="DN88" s="724"/>
      <c r="DO88" s="724"/>
      <c r="DP88" s="724"/>
      <c r="DQ88" s="724"/>
      <c r="DR88" s="724"/>
      <c r="DS88" s="724"/>
      <c r="DT88" s="724"/>
      <c r="DU88" s="725"/>
    </row>
    <row r="89" spans="1:125" ht="34.5" customHeight="1">
      <c r="A89" s="902" t="s">
        <v>9</v>
      </c>
      <c r="B89" s="1041"/>
      <c r="C89" s="1041"/>
      <c r="D89" s="1041"/>
      <c r="E89" s="1041"/>
      <c r="F89" s="1041"/>
      <c r="G89" s="1041"/>
      <c r="H89" s="1041"/>
      <c r="I89" s="1041"/>
      <c r="J89" s="1041"/>
      <c r="K89" s="1041"/>
      <c r="L89" s="1042"/>
      <c r="M89" s="1150" t="s">
        <v>10</v>
      </c>
      <c r="N89" s="1151"/>
      <c r="O89" s="1145" t="s">
        <v>11</v>
      </c>
      <c r="P89" s="1146"/>
      <c r="Q89" s="749" t="s">
        <v>55</v>
      </c>
      <c r="R89" s="750"/>
      <c r="S89" s="750"/>
      <c r="T89" s="751"/>
      <c r="U89" s="108"/>
      <c r="V89" s="902" t="s">
        <v>9</v>
      </c>
      <c r="W89" s="1041"/>
      <c r="X89" s="1041"/>
      <c r="Y89" s="1041"/>
      <c r="Z89" s="1041"/>
      <c r="AA89" s="1041"/>
      <c r="AB89" s="1041"/>
      <c r="AC89" s="1041"/>
      <c r="AD89" s="1041"/>
      <c r="AE89" s="1041"/>
      <c r="AF89" s="1041"/>
      <c r="AG89" s="1042"/>
      <c r="AH89" s="248" t="s">
        <v>10</v>
      </c>
      <c r="AI89" s="101"/>
      <c r="AJ89" s="709" t="s">
        <v>11</v>
      </c>
      <c r="AK89" s="710"/>
      <c r="AL89" s="916" t="s">
        <v>55</v>
      </c>
      <c r="AM89" s="749"/>
      <c r="AN89" s="749"/>
      <c r="AO89" s="1026"/>
      <c r="AP89" s="249"/>
      <c r="AQ89" s="902" t="s">
        <v>9</v>
      </c>
      <c r="AR89" s="903"/>
      <c r="AS89" s="903"/>
      <c r="AT89" s="903"/>
      <c r="AU89" s="903"/>
      <c r="AV89" s="903"/>
      <c r="AW89" s="903"/>
      <c r="AX89" s="903"/>
      <c r="AY89" s="903"/>
      <c r="AZ89" s="903"/>
      <c r="BA89" s="903"/>
      <c r="BB89" s="710"/>
      <c r="BC89" s="1003" t="s">
        <v>10</v>
      </c>
      <c r="BD89" s="793"/>
      <c r="BE89" s="709" t="s">
        <v>11</v>
      </c>
      <c r="BF89" s="710"/>
      <c r="BG89" s="749" t="s">
        <v>55</v>
      </c>
      <c r="BH89" s="750"/>
      <c r="BI89" s="750"/>
      <c r="BJ89" s="751"/>
      <c r="BK89" s="249"/>
      <c r="BL89" s="902" t="s">
        <v>9</v>
      </c>
      <c r="BM89" s="903"/>
      <c r="BN89" s="903"/>
      <c r="BO89" s="903"/>
      <c r="BP89" s="903"/>
      <c r="BQ89" s="903"/>
      <c r="BR89" s="903"/>
      <c r="BS89" s="903"/>
      <c r="BT89" s="903"/>
      <c r="BU89" s="903"/>
      <c r="BV89" s="903"/>
      <c r="BW89" s="710"/>
      <c r="BX89" s="1003" t="s">
        <v>10</v>
      </c>
      <c r="BY89" s="793"/>
      <c r="BZ89" s="709" t="s">
        <v>11</v>
      </c>
      <c r="CA89" s="710"/>
      <c r="CB89" s="916" t="s">
        <v>55</v>
      </c>
      <c r="CC89" s="750"/>
      <c r="CD89" s="750"/>
      <c r="CE89" s="751"/>
      <c r="CF89" s="250"/>
      <c r="CG89" s="902" t="s">
        <v>9</v>
      </c>
      <c r="CH89" s="903"/>
      <c r="CI89" s="903"/>
      <c r="CJ89" s="903"/>
      <c r="CK89" s="903"/>
      <c r="CL89" s="903"/>
      <c r="CM89" s="903"/>
      <c r="CN89" s="903"/>
      <c r="CO89" s="903"/>
      <c r="CP89" s="903"/>
      <c r="CQ89" s="903"/>
      <c r="CR89" s="710"/>
      <c r="CS89" s="1003" t="s">
        <v>10</v>
      </c>
      <c r="CT89" s="793"/>
      <c r="CU89" s="709" t="s">
        <v>11</v>
      </c>
      <c r="CV89" s="710"/>
      <c r="CW89" s="749" t="s">
        <v>55</v>
      </c>
      <c r="CX89" s="750"/>
      <c r="CY89" s="750"/>
      <c r="CZ89" s="751"/>
      <c r="DA89" s="249"/>
      <c r="DB89" s="902" t="s">
        <v>9</v>
      </c>
      <c r="DC89" s="903"/>
      <c r="DD89" s="903"/>
      <c r="DE89" s="903"/>
      <c r="DF89" s="903"/>
      <c r="DG89" s="903"/>
      <c r="DH89" s="903"/>
      <c r="DI89" s="903"/>
      <c r="DJ89" s="903"/>
      <c r="DK89" s="903"/>
      <c r="DL89" s="903"/>
      <c r="DM89" s="710"/>
      <c r="DN89" s="1003" t="s">
        <v>10</v>
      </c>
      <c r="DO89" s="793"/>
      <c r="DP89" s="709" t="s">
        <v>11</v>
      </c>
      <c r="DQ89" s="710"/>
      <c r="DR89" s="749" t="s">
        <v>55</v>
      </c>
      <c r="DS89" s="750"/>
      <c r="DT89" s="750"/>
      <c r="DU89" s="751"/>
    </row>
    <row r="90" spans="1:125" ht="30" customHeight="1">
      <c r="A90" s="1043"/>
      <c r="B90" s="1044"/>
      <c r="C90" s="1044"/>
      <c r="D90" s="1044"/>
      <c r="E90" s="1044"/>
      <c r="F90" s="1044"/>
      <c r="G90" s="1044"/>
      <c r="H90" s="1044"/>
      <c r="I90" s="1044"/>
      <c r="J90" s="1044"/>
      <c r="K90" s="1044"/>
      <c r="L90" s="1045"/>
      <c r="M90" s="1147">
        <v>15</v>
      </c>
      <c r="N90" s="1147"/>
      <c r="O90" s="1149">
        <v>20</v>
      </c>
      <c r="P90" s="1149"/>
      <c r="Q90" s="798" t="s">
        <v>52</v>
      </c>
      <c r="R90" s="727" t="s">
        <v>53</v>
      </c>
      <c r="S90" s="727" t="s">
        <v>48</v>
      </c>
      <c r="T90" s="752" t="s">
        <v>54</v>
      </c>
      <c r="U90" s="108"/>
      <c r="V90" s="1043"/>
      <c r="W90" s="1044"/>
      <c r="X90" s="1044"/>
      <c r="Y90" s="1044"/>
      <c r="Z90" s="1044"/>
      <c r="AA90" s="1044"/>
      <c r="AB90" s="1044"/>
      <c r="AC90" s="1044"/>
      <c r="AD90" s="1044"/>
      <c r="AE90" s="1044"/>
      <c r="AF90" s="1044"/>
      <c r="AG90" s="1045"/>
      <c r="AH90" s="251">
        <v>15</v>
      </c>
      <c r="AI90" s="252"/>
      <c r="AJ90" s="1020">
        <v>20</v>
      </c>
      <c r="AK90" s="1021"/>
      <c r="AL90" s="795" t="s">
        <v>52</v>
      </c>
      <c r="AM90" s="727" t="s">
        <v>53</v>
      </c>
      <c r="AN90" s="727" t="s">
        <v>48</v>
      </c>
      <c r="AO90" s="752" t="s">
        <v>54</v>
      </c>
      <c r="AP90" s="109"/>
      <c r="AQ90" s="691"/>
      <c r="AR90" s="1118"/>
      <c r="AS90" s="1118"/>
      <c r="AT90" s="1118"/>
      <c r="AU90" s="1118"/>
      <c r="AV90" s="1118"/>
      <c r="AW90" s="1118"/>
      <c r="AX90" s="1118"/>
      <c r="AY90" s="1118"/>
      <c r="AZ90" s="1118"/>
      <c r="BA90" s="1118"/>
      <c r="BB90" s="711"/>
      <c r="BC90" s="1006">
        <v>15</v>
      </c>
      <c r="BD90" s="1007"/>
      <c r="BE90" s="1020">
        <v>21</v>
      </c>
      <c r="BF90" s="1021"/>
      <c r="BG90" s="798" t="s">
        <v>52</v>
      </c>
      <c r="BH90" s="727" t="s">
        <v>53</v>
      </c>
      <c r="BI90" s="727" t="s">
        <v>48</v>
      </c>
      <c r="BJ90" s="752" t="s">
        <v>54</v>
      </c>
      <c r="BK90" s="253"/>
      <c r="BL90" s="691"/>
      <c r="BM90" s="904"/>
      <c r="BN90" s="904"/>
      <c r="BO90" s="904"/>
      <c r="BP90" s="904"/>
      <c r="BQ90" s="904"/>
      <c r="BR90" s="904"/>
      <c r="BS90" s="904"/>
      <c r="BT90" s="904"/>
      <c r="BU90" s="904"/>
      <c r="BV90" s="904"/>
      <c r="BW90" s="711"/>
      <c r="BX90" s="1006">
        <v>15</v>
      </c>
      <c r="BY90" s="1021"/>
      <c r="BZ90" s="1020">
        <v>22</v>
      </c>
      <c r="CA90" s="1021"/>
      <c r="CB90" s="968" t="s">
        <v>52</v>
      </c>
      <c r="CC90" s="727" t="s">
        <v>53</v>
      </c>
      <c r="CD90" s="727" t="s">
        <v>48</v>
      </c>
      <c r="CE90" s="752" t="s">
        <v>54</v>
      </c>
      <c r="CF90" s="253"/>
      <c r="CG90" s="691"/>
      <c r="CH90" s="904"/>
      <c r="CI90" s="904"/>
      <c r="CJ90" s="904"/>
      <c r="CK90" s="904"/>
      <c r="CL90" s="904"/>
      <c r="CM90" s="904"/>
      <c r="CN90" s="904"/>
      <c r="CO90" s="904"/>
      <c r="CP90" s="904"/>
      <c r="CQ90" s="904"/>
      <c r="CR90" s="711"/>
      <c r="CS90" s="1006">
        <v>14</v>
      </c>
      <c r="CT90" s="1007"/>
      <c r="CU90" s="1020">
        <v>23</v>
      </c>
      <c r="CV90" s="1021"/>
      <c r="CW90" s="798" t="s">
        <v>52</v>
      </c>
      <c r="CX90" s="727" t="s">
        <v>53</v>
      </c>
      <c r="CY90" s="727" t="s">
        <v>48</v>
      </c>
      <c r="CZ90" s="752" t="s">
        <v>54</v>
      </c>
      <c r="DA90" s="253"/>
      <c r="DB90" s="691"/>
      <c r="DC90" s="904"/>
      <c r="DD90" s="904"/>
      <c r="DE90" s="904"/>
      <c r="DF90" s="904"/>
      <c r="DG90" s="904"/>
      <c r="DH90" s="904"/>
      <c r="DI90" s="904"/>
      <c r="DJ90" s="904"/>
      <c r="DK90" s="904"/>
      <c r="DL90" s="904"/>
      <c r="DM90" s="711"/>
      <c r="DN90" s="1020">
        <v>16</v>
      </c>
      <c r="DO90" s="1021"/>
      <c r="DP90" s="1020">
        <v>10</v>
      </c>
      <c r="DQ90" s="1021"/>
      <c r="DR90" s="1084" t="s">
        <v>52</v>
      </c>
      <c r="DS90" s="1004" t="s">
        <v>53</v>
      </c>
      <c r="DT90" s="1004" t="str">
        <f>DT55</f>
        <v>самостоятельная работа</v>
      </c>
      <c r="DU90" s="1086" t="s">
        <v>54</v>
      </c>
    </row>
    <row r="91" spans="1:125" ht="12.75" customHeight="1" thickBot="1">
      <c r="A91" s="1046"/>
      <c r="B91" s="1047"/>
      <c r="C91" s="1047"/>
      <c r="D91" s="1047"/>
      <c r="E91" s="1047"/>
      <c r="F91" s="1047"/>
      <c r="G91" s="1047"/>
      <c r="H91" s="1047"/>
      <c r="I91" s="1047"/>
      <c r="J91" s="1047"/>
      <c r="K91" s="1047"/>
      <c r="L91" s="1048"/>
      <c r="M91" s="1148" t="s">
        <v>0</v>
      </c>
      <c r="N91" s="1148"/>
      <c r="O91" s="1148" t="s">
        <v>0</v>
      </c>
      <c r="P91" s="1189"/>
      <c r="Q91" s="799"/>
      <c r="R91" s="728"/>
      <c r="S91" s="728"/>
      <c r="T91" s="753"/>
      <c r="U91" s="109"/>
      <c r="V91" s="1221"/>
      <c r="W91" s="1222"/>
      <c r="X91" s="1222"/>
      <c r="Y91" s="1222"/>
      <c r="Z91" s="1222"/>
      <c r="AA91" s="1222"/>
      <c r="AB91" s="1222"/>
      <c r="AC91" s="1222"/>
      <c r="AD91" s="1222"/>
      <c r="AE91" s="1222"/>
      <c r="AF91" s="1222"/>
      <c r="AG91" s="1223"/>
      <c r="AH91" s="254" t="s">
        <v>0</v>
      </c>
      <c r="AI91" s="255"/>
      <c r="AJ91" s="811" t="s">
        <v>0</v>
      </c>
      <c r="AK91" s="812"/>
      <c r="AL91" s="796"/>
      <c r="AM91" s="728"/>
      <c r="AN91" s="728"/>
      <c r="AO91" s="753"/>
      <c r="AP91" s="109"/>
      <c r="AQ91" s="691"/>
      <c r="AR91" s="904"/>
      <c r="AS91" s="904"/>
      <c r="AT91" s="904"/>
      <c r="AU91" s="904"/>
      <c r="AV91" s="904"/>
      <c r="AW91" s="904"/>
      <c r="AX91" s="904"/>
      <c r="AY91" s="904"/>
      <c r="AZ91" s="904"/>
      <c r="BA91" s="904"/>
      <c r="BB91" s="711"/>
      <c r="BC91" s="811" t="s">
        <v>0</v>
      </c>
      <c r="BD91" s="1011"/>
      <c r="BE91" s="811" t="s">
        <v>0</v>
      </c>
      <c r="BF91" s="812"/>
      <c r="BG91" s="799"/>
      <c r="BH91" s="728"/>
      <c r="BI91" s="728"/>
      <c r="BJ91" s="753"/>
      <c r="BK91" s="109"/>
      <c r="BL91" s="691"/>
      <c r="BM91" s="904"/>
      <c r="BN91" s="904"/>
      <c r="BO91" s="904"/>
      <c r="BP91" s="904"/>
      <c r="BQ91" s="904"/>
      <c r="BR91" s="904"/>
      <c r="BS91" s="904"/>
      <c r="BT91" s="904"/>
      <c r="BU91" s="904"/>
      <c r="BV91" s="904"/>
      <c r="BW91" s="711"/>
      <c r="BX91" s="1082" t="s">
        <v>0</v>
      </c>
      <c r="BY91" s="1083"/>
      <c r="BZ91" s="1082" t="s">
        <v>0</v>
      </c>
      <c r="CA91" s="1110"/>
      <c r="CB91" s="969"/>
      <c r="CC91" s="728"/>
      <c r="CD91" s="728"/>
      <c r="CE91" s="753"/>
      <c r="CF91" s="109"/>
      <c r="CG91" s="981"/>
      <c r="CH91" s="982"/>
      <c r="CI91" s="982"/>
      <c r="CJ91" s="982"/>
      <c r="CK91" s="982"/>
      <c r="CL91" s="982"/>
      <c r="CM91" s="982"/>
      <c r="CN91" s="982"/>
      <c r="CO91" s="982"/>
      <c r="CP91" s="982"/>
      <c r="CQ91" s="982"/>
      <c r="CR91" s="983"/>
      <c r="CS91" s="811" t="s">
        <v>0</v>
      </c>
      <c r="CT91" s="1011"/>
      <c r="CU91" s="811" t="s">
        <v>0</v>
      </c>
      <c r="CV91" s="812"/>
      <c r="CW91" s="799"/>
      <c r="CX91" s="728"/>
      <c r="CY91" s="728"/>
      <c r="CZ91" s="753"/>
      <c r="DA91" s="109"/>
      <c r="DB91" s="981"/>
      <c r="DC91" s="982"/>
      <c r="DD91" s="982"/>
      <c r="DE91" s="982"/>
      <c r="DF91" s="982"/>
      <c r="DG91" s="982"/>
      <c r="DH91" s="982"/>
      <c r="DI91" s="982"/>
      <c r="DJ91" s="982"/>
      <c r="DK91" s="982"/>
      <c r="DL91" s="982"/>
      <c r="DM91" s="983"/>
      <c r="DN91" s="1013" t="s">
        <v>0</v>
      </c>
      <c r="DO91" s="1014"/>
      <c r="DP91" s="1013" t="s">
        <v>0</v>
      </c>
      <c r="DQ91" s="1014"/>
      <c r="DR91" s="1085"/>
      <c r="DS91" s="1005"/>
      <c r="DT91" s="1005"/>
      <c r="DU91" s="1087"/>
    </row>
    <row r="92" spans="1:125" ht="48.75" customHeight="1" thickBot="1">
      <c r="A92" s="256" t="s">
        <v>87</v>
      </c>
      <c r="B92" s="1032" t="s">
        <v>69</v>
      </c>
      <c r="C92" s="1032"/>
      <c r="D92" s="1032"/>
      <c r="E92" s="1032"/>
      <c r="F92" s="1032"/>
      <c r="G92" s="1032"/>
      <c r="H92" s="1032"/>
      <c r="I92" s="1032"/>
      <c r="J92" s="1032"/>
      <c r="K92" s="1032"/>
      <c r="L92" s="1032"/>
      <c r="M92" s="257" t="s">
        <v>76</v>
      </c>
      <c r="N92" s="27" t="s">
        <v>50</v>
      </c>
      <c r="O92" s="257" t="s">
        <v>76</v>
      </c>
      <c r="P92" s="27" t="s">
        <v>50</v>
      </c>
      <c r="Q92" s="800"/>
      <c r="R92" s="729"/>
      <c r="S92" s="729"/>
      <c r="T92" s="754"/>
      <c r="U92" s="258"/>
      <c r="V92" s="137" t="s">
        <v>87</v>
      </c>
      <c r="W92" s="1032" t="s">
        <v>69</v>
      </c>
      <c r="X92" s="1032"/>
      <c r="Y92" s="1032"/>
      <c r="Z92" s="1032"/>
      <c r="AA92" s="1032"/>
      <c r="AB92" s="1032"/>
      <c r="AC92" s="1032"/>
      <c r="AD92" s="1032"/>
      <c r="AE92" s="1032"/>
      <c r="AF92" s="1032"/>
      <c r="AG92" s="1032"/>
      <c r="AH92" s="257" t="s">
        <v>76</v>
      </c>
      <c r="AI92" s="27" t="s">
        <v>50</v>
      </c>
      <c r="AJ92" s="257" t="s">
        <v>76</v>
      </c>
      <c r="AK92" s="27" t="s">
        <v>50</v>
      </c>
      <c r="AL92" s="797"/>
      <c r="AM92" s="729"/>
      <c r="AN92" s="729"/>
      <c r="AO92" s="754"/>
      <c r="AP92" s="258"/>
      <c r="AQ92" s="259" t="s">
        <v>87</v>
      </c>
      <c r="AR92" s="1171" t="s">
        <v>69</v>
      </c>
      <c r="AS92" s="1171"/>
      <c r="AT92" s="1171"/>
      <c r="AU92" s="1171"/>
      <c r="AV92" s="1171"/>
      <c r="AW92" s="1171"/>
      <c r="AX92" s="1171"/>
      <c r="AY92" s="1171"/>
      <c r="AZ92" s="1171"/>
      <c r="BA92" s="1171"/>
      <c r="BB92" s="1172"/>
      <c r="BC92" s="257" t="s">
        <v>76</v>
      </c>
      <c r="BD92" s="27" t="s">
        <v>50</v>
      </c>
      <c r="BE92" s="257" t="s">
        <v>76</v>
      </c>
      <c r="BF92" s="27" t="s">
        <v>50</v>
      </c>
      <c r="BG92" s="800"/>
      <c r="BH92" s="729"/>
      <c r="BI92" s="729"/>
      <c r="BJ92" s="754"/>
      <c r="BK92" s="258"/>
      <c r="BL92" s="259" t="s">
        <v>87</v>
      </c>
      <c r="BM92" s="1117" t="s">
        <v>69</v>
      </c>
      <c r="BN92" s="1117"/>
      <c r="BO92" s="1117"/>
      <c r="BP92" s="1117"/>
      <c r="BQ92" s="1117"/>
      <c r="BR92" s="1117"/>
      <c r="BS92" s="1117"/>
      <c r="BT92" s="1117"/>
      <c r="BU92" s="1117"/>
      <c r="BV92" s="1117"/>
      <c r="BW92" s="1117"/>
      <c r="BX92" s="260" t="s">
        <v>76</v>
      </c>
      <c r="BY92" s="261" t="s">
        <v>50</v>
      </c>
      <c r="BZ92" s="260" t="s">
        <v>76</v>
      </c>
      <c r="CA92" s="261" t="s">
        <v>50</v>
      </c>
      <c r="CB92" s="970"/>
      <c r="CC92" s="794"/>
      <c r="CD92" s="794"/>
      <c r="CE92" s="918"/>
      <c r="CF92" s="258"/>
      <c r="CG92" s="262" t="s">
        <v>87</v>
      </c>
      <c r="CH92" s="813" t="s">
        <v>69</v>
      </c>
      <c r="CI92" s="813"/>
      <c r="CJ92" s="813"/>
      <c r="CK92" s="813"/>
      <c r="CL92" s="813"/>
      <c r="CM92" s="813"/>
      <c r="CN92" s="813"/>
      <c r="CO92" s="813"/>
      <c r="CP92" s="813"/>
      <c r="CQ92" s="813"/>
      <c r="CR92" s="813"/>
      <c r="CS92" s="263" t="s">
        <v>76</v>
      </c>
      <c r="CT92" s="72" t="s">
        <v>50</v>
      </c>
      <c r="CU92" s="263" t="s">
        <v>76</v>
      </c>
      <c r="CV92" s="72" t="s">
        <v>50</v>
      </c>
      <c r="CW92" s="799"/>
      <c r="CX92" s="728"/>
      <c r="CY92" s="728"/>
      <c r="CZ92" s="753"/>
      <c r="DA92" s="258"/>
      <c r="DB92" s="262" t="s">
        <v>87</v>
      </c>
      <c r="DC92" s="1000" t="s">
        <v>69</v>
      </c>
      <c r="DD92" s="813"/>
      <c r="DE92" s="813"/>
      <c r="DF92" s="813"/>
      <c r="DG92" s="813"/>
      <c r="DH92" s="813"/>
      <c r="DI92" s="813"/>
      <c r="DJ92" s="813"/>
      <c r="DK92" s="813"/>
      <c r="DL92" s="813"/>
      <c r="DM92" s="813"/>
      <c r="DN92" s="135" t="s">
        <v>22</v>
      </c>
      <c r="DO92" s="136" t="s">
        <v>50</v>
      </c>
      <c r="DP92" s="135" t="s">
        <v>22</v>
      </c>
      <c r="DQ92" s="136" t="s">
        <v>50</v>
      </c>
      <c r="DR92" s="1085"/>
      <c r="DS92" s="1005"/>
      <c r="DT92" s="1005"/>
      <c r="DU92" s="1087"/>
    </row>
    <row r="93" spans="1:125" ht="14.25" customHeight="1">
      <c r="A93" s="149" t="s">
        <v>103</v>
      </c>
      <c r="B93" s="755" t="s">
        <v>25</v>
      </c>
      <c r="C93" s="755"/>
      <c r="D93" s="755"/>
      <c r="E93" s="755"/>
      <c r="F93" s="755"/>
      <c r="G93" s="755"/>
      <c r="H93" s="755"/>
      <c r="I93" s="755"/>
      <c r="J93" s="755"/>
      <c r="K93" s="755"/>
      <c r="L93" s="755"/>
      <c r="M93" s="264"/>
      <c r="N93" s="265"/>
      <c r="O93" s="264">
        <v>48</v>
      </c>
      <c r="P93" s="265" t="s">
        <v>128</v>
      </c>
      <c r="Q93" s="266">
        <f>M93+O93</f>
        <v>48</v>
      </c>
      <c r="R93" s="267">
        <v>2</v>
      </c>
      <c r="S93" s="268">
        <v>8</v>
      </c>
      <c r="T93" s="265">
        <f aca="true" t="shared" si="44" ref="T93:T109">S93+Q93</f>
        <v>56</v>
      </c>
      <c r="U93" s="258"/>
      <c r="V93" s="90" t="s">
        <v>103</v>
      </c>
      <c r="W93" s="755" t="s">
        <v>25</v>
      </c>
      <c r="X93" s="755"/>
      <c r="Y93" s="755"/>
      <c r="Z93" s="755"/>
      <c r="AA93" s="755"/>
      <c r="AB93" s="755"/>
      <c r="AC93" s="755"/>
      <c r="AD93" s="755"/>
      <c r="AE93" s="755"/>
      <c r="AF93" s="755"/>
      <c r="AG93" s="755"/>
      <c r="AH93" s="38"/>
      <c r="AI93" s="269"/>
      <c r="AJ93" s="38">
        <v>48</v>
      </c>
      <c r="AK93" s="269" t="s">
        <v>128</v>
      </c>
      <c r="AL93" s="41">
        <f>AJ93+AH93</f>
        <v>48</v>
      </c>
      <c r="AM93" s="270">
        <v>2</v>
      </c>
      <c r="AN93" s="271">
        <v>8</v>
      </c>
      <c r="AO93" s="272">
        <f>AN93+AL93</f>
        <v>56</v>
      </c>
      <c r="AP93" s="258"/>
      <c r="AQ93" s="155" t="s">
        <v>103</v>
      </c>
      <c r="AR93" s="755" t="s">
        <v>25</v>
      </c>
      <c r="AS93" s="755"/>
      <c r="AT93" s="755"/>
      <c r="AU93" s="755"/>
      <c r="AV93" s="755"/>
      <c r="AW93" s="755"/>
      <c r="AX93" s="755"/>
      <c r="AY93" s="755"/>
      <c r="AZ93" s="755"/>
      <c r="BA93" s="755"/>
      <c r="BB93" s="755"/>
      <c r="BC93" s="38"/>
      <c r="BD93" s="269"/>
      <c r="BE93" s="38">
        <v>48</v>
      </c>
      <c r="BF93" s="269" t="s">
        <v>128</v>
      </c>
      <c r="BG93" s="41">
        <f>BE93+BC93</f>
        <v>48</v>
      </c>
      <c r="BH93" s="270">
        <v>2</v>
      </c>
      <c r="BI93" s="268">
        <v>8</v>
      </c>
      <c r="BJ93" s="272">
        <f>BI93+BG93</f>
        <v>56</v>
      </c>
      <c r="BK93" s="258"/>
      <c r="BL93" s="151" t="s">
        <v>103</v>
      </c>
      <c r="BM93" s="971" t="s">
        <v>25</v>
      </c>
      <c r="BN93" s="971"/>
      <c r="BO93" s="971"/>
      <c r="BP93" s="971"/>
      <c r="BQ93" s="971"/>
      <c r="BR93" s="971"/>
      <c r="BS93" s="971"/>
      <c r="BT93" s="971"/>
      <c r="BU93" s="971"/>
      <c r="BV93" s="971"/>
      <c r="BW93" s="971"/>
      <c r="BX93" s="273"/>
      <c r="BY93" s="274"/>
      <c r="BZ93" s="275">
        <v>48</v>
      </c>
      <c r="CA93" s="140" t="s">
        <v>88</v>
      </c>
      <c r="CB93" s="273">
        <f>BZ93+BX93</f>
        <v>48</v>
      </c>
      <c r="CC93" s="198">
        <v>2</v>
      </c>
      <c r="CD93" s="276">
        <v>8</v>
      </c>
      <c r="CE93" s="21">
        <f>CD93+CB93</f>
        <v>56</v>
      </c>
      <c r="CF93" s="258"/>
      <c r="CG93" s="149" t="s">
        <v>103</v>
      </c>
      <c r="CH93" s="881" t="s">
        <v>25</v>
      </c>
      <c r="CI93" s="881"/>
      <c r="CJ93" s="881"/>
      <c r="CK93" s="881"/>
      <c r="CL93" s="881"/>
      <c r="CM93" s="881"/>
      <c r="CN93" s="881"/>
      <c r="CO93" s="881"/>
      <c r="CP93" s="881"/>
      <c r="CQ93" s="881"/>
      <c r="CR93" s="881"/>
      <c r="CS93" s="273">
        <v>48</v>
      </c>
      <c r="CT93" s="274" t="s">
        <v>128</v>
      </c>
      <c r="CU93" s="273"/>
      <c r="CV93" s="199"/>
      <c r="CW93" s="277">
        <f>CU93+CS93</f>
        <v>48</v>
      </c>
      <c r="CX93" s="198">
        <v>2</v>
      </c>
      <c r="CY93" s="147">
        <v>8</v>
      </c>
      <c r="CZ93" s="278">
        <f>CY93+CW93</f>
        <v>56</v>
      </c>
      <c r="DA93" s="258"/>
      <c r="DB93" s="149" t="s">
        <v>103</v>
      </c>
      <c r="DC93" s="881" t="s">
        <v>25</v>
      </c>
      <c r="DD93" s="881"/>
      <c r="DE93" s="881"/>
      <c r="DF93" s="881"/>
      <c r="DG93" s="881"/>
      <c r="DH93" s="881"/>
      <c r="DI93" s="881"/>
      <c r="DJ93" s="881"/>
      <c r="DK93" s="881"/>
      <c r="DL93" s="881"/>
      <c r="DM93" s="881"/>
      <c r="DN93" s="279">
        <v>48</v>
      </c>
      <c r="DO93" s="274" t="s">
        <v>128</v>
      </c>
      <c r="DP93" s="273"/>
      <c r="DQ93" s="199"/>
      <c r="DR93" s="273">
        <f>DP93+DN93</f>
        <v>48</v>
      </c>
      <c r="DS93" s="198">
        <v>2</v>
      </c>
      <c r="DT93" s="147">
        <v>8</v>
      </c>
      <c r="DU93" s="278">
        <f>DT93+DR93</f>
        <v>56</v>
      </c>
    </row>
    <row r="94" spans="1:125" ht="14.25" customHeight="1">
      <c r="A94" s="90" t="s">
        <v>90</v>
      </c>
      <c r="B94" s="756" t="s">
        <v>23</v>
      </c>
      <c r="C94" s="756"/>
      <c r="D94" s="756"/>
      <c r="E94" s="756"/>
      <c r="F94" s="756"/>
      <c r="G94" s="756"/>
      <c r="H94" s="756"/>
      <c r="I94" s="756"/>
      <c r="J94" s="756"/>
      <c r="K94" s="756"/>
      <c r="L94" s="756"/>
      <c r="M94" s="264">
        <v>30</v>
      </c>
      <c r="N94" s="265" t="s">
        <v>36</v>
      </c>
      <c r="O94" s="264">
        <v>40</v>
      </c>
      <c r="P94" s="265" t="s">
        <v>128</v>
      </c>
      <c r="Q94" s="266">
        <f aca="true" t="shared" si="45" ref="Q94:Q109">M94+O94</f>
        <v>70</v>
      </c>
      <c r="R94" s="267"/>
      <c r="S94" s="268">
        <v>14</v>
      </c>
      <c r="T94" s="265">
        <f t="shared" si="44"/>
        <v>84</v>
      </c>
      <c r="U94" s="258"/>
      <c r="V94" s="90" t="s">
        <v>90</v>
      </c>
      <c r="W94" s="756" t="s">
        <v>23</v>
      </c>
      <c r="X94" s="756"/>
      <c r="Y94" s="756"/>
      <c r="Z94" s="756"/>
      <c r="AA94" s="756"/>
      <c r="AB94" s="756"/>
      <c r="AC94" s="756"/>
      <c r="AD94" s="756"/>
      <c r="AE94" s="756"/>
      <c r="AF94" s="756"/>
      <c r="AG94" s="756"/>
      <c r="AH94" s="38">
        <v>30</v>
      </c>
      <c r="AI94" s="269" t="s">
        <v>36</v>
      </c>
      <c r="AJ94" s="38">
        <v>40</v>
      </c>
      <c r="AK94" s="269" t="s">
        <v>128</v>
      </c>
      <c r="AL94" s="41">
        <f aca="true" t="shared" si="46" ref="AL94:AL114">AJ94+AH94</f>
        <v>70</v>
      </c>
      <c r="AM94" s="270"/>
      <c r="AN94" s="271">
        <v>14</v>
      </c>
      <c r="AO94" s="272">
        <f aca="true" t="shared" si="47" ref="AO94:AO114">AN94+AL94</f>
        <v>84</v>
      </c>
      <c r="AP94" s="258"/>
      <c r="AQ94" s="90" t="s">
        <v>90</v>
      </c>
      <c r="AR94" s="755" t="s">
        <v>23</v>
      </c>
      <c r="AS94" s="755"/>
      <c r="AT94" s="755"/>
      <c r="AU94" s="755"/>
      <c r="AV94" s="755"/>
      <c r="AW94" s="755"/>
      <c r="AX94" s="755"/>
      <c r="AY94" s="755"/>
      <c r="AZ94" s="755"/>
      <c r="BA94" s="755"/>
      <c r="BB94" s="755"/>
      <c r="BC94" s="38">
        <v>30</v>
      </c>
      <c r="BD94" s="269" t="s">
        <v>185</v>
      </c>
      <c r="BE94" s="38">
        <v>40</v>
      </c>
      <c r="BF94" s="269" t="s">
        <v>128</v>
      </c>
      <c r="BG94" s="41">
        <f aca="true" t="shared" si="48" ref="BG94:BG100">BE94+BC94</f>
        <v>70</v>
      </c>
      <c r="BH94" s="270">
        <v>14</v>
      </c>
      <c r="BI94" s="268">
        <f>BG94/2</f>
        <v>35</v>
      </c>
      <c r="BJ94" s="272">
        <f aca="true" t="shared" si="49" ref="BJ94:BJ103">BI94+BG94</f>
        <v>105</v>
      </c>
      <c r="BK94" s="258"/>
      <c r="BL94" s="90" t="s">
        <v>90</v>
      </c>
      <c r="BM94" s="747" t="s">
        <v>23</v>
      </c>
      <c r="BN94" s="747"/>
      <c r="BO94" s="747"/>
      <c r="BP94" s="747"/>
      <c r="BQ94" s="747"/>
      <c r="BR94" s="747"/>
      <c r="BS94" s="747"/>
      <c r="BT94" s="747"/>
      <c r="BU94" s="747"/>
      <c r="BV94" s="747"/>
      <c r="BW94" s="747"/>
      <c r="BX94" s="24">
        <v>30</v>
      </c>
      <c r="BY94" s="27" t="s">
        <v>36</v>
      </c>
      <c r="BZ94" s="280">
        <v>42</v>
      </c>
      <c r="CA94" s="27" t="s">
        <v>88</v>
      </c>
      <c r="CB94" s="24">
        <f aca="true" t="shared" si="50" ref="CB94:CB104">BZ94+BX94</f>
        <v>72</v>
      </c>
      <c r="CC94" s="281"/>
      <c r="CD94" s="94">
        <v>14</v>
      </c>
      <c r="CE94" s="18">
        <f aca="true" t="shared" si="51" ref="CE94:CE104">CD94+CB94</f>
        <v>86</v>
      </c>
      <c r="CF94" s="258"/>
      <c r="CG94" s="90" t="s">
        <v>90</v>
      </c>
      <c r="CH94" s="701" t="s">
        <v>23</v>
      </c>
      <c r="CI94" s="747"/>
      <c r="CJ94" s="747"/>
      <c r="CK94" s="747"/>
      <c r="CL94" s="747"/>
      <c r="CM94" s="747"/>
      <c r="CN94" s="747"/>
      <c r="CO94" s="747"/>
      <c r="CP94" s="747"/>
      <c r="CQ94" s="747"/>
      <c r="CR94" s="748"/>
      <c r="CS94" s="24">
        <v>30</v>
      </c>
      <c r="CT94" s="27" t="s">
        <v>36</v>
      </c>
      <c r="CU94" s="24">
        <v>44</v>
      </c>
      <c r="CV94" s="27" t="s">
        <v>128</v>
      </c>
      <c r="CW94" s="280">
        <f aca="true" t="shared" si="52" ref="CW94:CW108">CU94+CS94</f>
        <v>74</v>
      </c>
      <c r="CX94" s="281"/>
      <c r="CY94" s="141">
        <v>14</v>
      </c>
      <c r="CZ94" s="48">
        <f aca="true" t="shared" si="53" ref="CZ94:CZ108">CY94+CW94</f>
        <v>88</v>
      </c>
      <c r="DA94" s="258"/>
      <c r="DB94" s="90" t="s">
        <v>90</v>
      </c>
      <c r="DC94" s="777" t="s">
        <v>23</v>
      </c>
      <c r="DD94" s="735"/>
      <c r="DE94" s="735"/>
      <c r="DF94" s="735"/>
      <c r="DG94" s="735"/>
      <c r="DH94" s="735"/>
      <c r="DI94" s="735"/>
      <c r="DJ94" s="735"/>
      <c r="DK94" s="735"/>
      <c r="DL94" s="735"/>
      <c r="DM94" s="735"/>
      <c r="DN94" s="17">
        <v>28</v>
      </c>
      <c r="DO94" s="27" t="s">
        <v>36</v>
      </c>
      <c r="DP94" s="24">
        <v>46</v>
      </c>
      <c r="DQ94" s="27" t="s">
        <v>128</v>
      </c>
      <c r="DR94" s="17">
        <f>DP94+DN94</f>
        <v>74</v>
      </c>
      <c r="DS94" s="61"/>
      <c r="DT94" s="282">
        <v>14</v>
      </c>
      <c r="DU94" s="283">
        <f>DR94+DS94+DT94</f>
        <v>88</v>
      </c>
    </row>
    <row r="95" spans="1:125" ht="15" customHeight="1">
      <c r="A95" s="90" t="s">
        <v>91</v>
      </c>
      <c r="B95" s="756" t="s">
        <v>15</v>
      </c>
      <c r="C95" s="756"/>
      <c r="D95" s="756"/>
      <c r="E95" s="756"/>
      <c r="F95" s="756"/>
      <c r="G95" s="756"/>
      <c r="H95" s="756"/>
      <c r="I95" s="756"/>
      <c r="J95" s="756"/>
      <c r="K95" s="756"/>
      <c r="L95" s="756"/>
      <c r="M95" s="264">
        <v>30</v>
      </c>
      <c r="N95" s="265" t="s">
        <v>128</v>
      </c>
      <c r="O95" s="264">
        <v>40</v>
      </c>
      <c r="P95" s="265" t="s">
        <v>128</v>
      </c>
      <c r="Q95" s="266">
        <f t="shared" si="45"/>
        <v>70</v>
      </c>
      <c r="R95" s="267"/>
      <c r="S95" s="268">
        <v>70</v>
      </c>
      <c r="T95" s="265">
        <f t="shared" si="44"/>
        <v>140</v>
      </c>
      <c r="U95" s="284"/>
      <c r="V95" s="90" t="s">
        <v>91</v>
      </c>
      <c r="W95" s="756" t="s">
        <v>15</v>
      </c>
      <c r="X95" s="756"/>
      <c r="Y95" s="756"/>
      <c r="Z95" s="756"/>
      <c r="AA95" s="756"/>
      <c r="AB95" s="756"/>
      <c r="AC95" s="756"/>
      <c r="AD95" s="756"/>
      <c r="AE95" s="756"/>
      <c r="AF95" s="756"/>
      <c r="AG95" s="756"/>
      <c r="AH95" s="38">
        <v>30</v>
      </c>
      <c r="AI95" s="269" t="s">
        <v>128</v>
      </c>
      <c r="AJ95" s="38">
        <v>40</v>
      </c>
      <c r="AK95" s="269" t="s">
        <v>128</v>
      </c>
      <c r="AL95" s="41">
        <f t="shared" si="46"/>
        <v>70</v>
      </c>
      <c r="AM95" s="270"/>
      <c r="AN95" s="271">
        <v>70</v>
      </c>
      <c r="AO95" s="272">
        <f t="shared" si="47"/>
        <v>140</v>
      </c>
      <c r="AP95" s="285"/>
      <c r="AQ95" s="90" t="s">
        <v>91</v>
      </c>
      <c r="AR95" s="756" t="s">
        <v>15</v>
      </c>
      <c r="AS95" s="756"/>
      <c r="AT95" s="756"/>
      <c r="AU95" s="756"/>
      <c r="AV95" s="756"/>
      <c r="AW95" s="756"/>
      <c r="AX95" s="756"/>
      <c r="AY95" s="756"/>
      <c r="AZ95" s="756"/>
      <c r="BA95" s="756"/>
      <c r="BB95" s="756"/>
      <c r="BC95" s="38">
        <v>30</v>
      </c>
      <c r="BD95" s="269" t="s">
        <v>128</v>
      </c>
      <c r="BE95" s="38">
        <v>40</v>
      </c>
      <c r="BF95" s="269" t="s">
        <v>128</v>
      </c>
      <c r="BG95" s="41">
        <f t="shared" si="48"/>
        <v>70</v>
      </c>
      <c r="BH95" s="270"/>
      <c r="BI95" s="268">
        <f>BG95/2</f>
        <v>35</v>
      </c>
      <c r="BJ95" s="272">
        <f t="shared" si="49"/>
        <v>105</v>
      </c>
      <c r="BK95" s="285"/>
      <c r="BL95" s="90" t="s">
        <v>91</v>
      </c>
      <c r="BM95" s="747" t="s">
        <v>83</v>
      </c>
      <c r="BN95" s="747"/>
      <c r="BO95" s="747"/>
      <c r="BP95" s="747"/>
      <c r="BQ95" s="747"/>
      <c r="BR95" s="747"/>
      <c r="BS95" s="747"/>
      <c r="BT95" s="747"/>
      <c r="BU95" s="747"/>
      <c r="BV95" s="747"/>
      <c r="BW95" s="747"/>
      <c r="BX95" s="24">
        <v>30</v>
      </c>
      <c r="BY95" s="27" t="s">
        <v>88</v>
      </c>
      <c r="BZ95" s="280">
        <v>42</v>
      </c>
      <c r="CA95" s="27" t="s">
        <v>88</v>
      </c>
      <c r="CB95" s="24">
        <f t="shared" si="50"/>
        <v>72</v>
      </c>
      <c r="CC95" s="281"/>
      <c r="CD95" s="94">
        <v>72</v>
      </c>
      <c r="CE95" s="18">
        <f t="shared" si="51"/>
        <v>144</v>
      </c>
      <c r="CF95" s="63"/>
      <c r="CG95" s="90" t="s">
        <v>91</v>
      </c>
      <c r="CH95" s="747" t="s">
        <v>15</v>
      </c>
      <c r="CI95" s="747"/>
      <c r="CJ95" s="747"/>
      <c r="CK95" s="747"/>
      <c r="CL95" s="747"/>
      <c r="CM95" s="747"/>
      <c r="CN95" s="747"/>
      <c r="CO95" s="747"/>
      <c r="CP95" s="747"/>
      <c r="CQ95" s="747"/>
      <c r="CR95" s="747"/>
      <c r="CS95" s="24">
        <v>30</v>
      </c>
      <c r="CT95" s="27" t="s">
        <v>128</v>
      </c>
      <c r="CU95" s="24">
        <v>44</v>
      </c>
      <c r="CV95" s="27" t="s">
        <v>128</v>
      </c>
      <c r="CW95" s="280">
        <f t="shared" si="52"/>
        <v>74</v>
      </c>
      <c r="CX95" s="281"/>
      <c r="CY95" s="141">
        <v>74</v>
      </c>
      <c r="CZ95" s="48">
        <f t="shared" si="53"/>
        <v>148</v>
      </c>
      <c r="DA95" s="286"/>
      <c r="DB95" s="90" t="s">
        <v>91</v>
      </c>
      <c r="DC95" s="777" t="s">
        <v>15</v>
      </c>
      <c r="DD95" s="735"/>
      <c r="DE95" s="735"/>
      <c r="DF95" s="735"/>
      <c r="DG95" s="735"/>
      <c r="DH95" s="735"/>
      <c r="DI95" s="735"/>
      <c r="DJ95" s="735"/>
      <c r="DK95" s="735"/>
      <c r="DL95" s="735"/>
      <c r="DM95" s="735"/>
      <c r="DN95" s="17">
        <v>28</v>
      </c>
      <c r="DO95" s="27" t="s">
        <v>128</v>
      </c>
      <c r="DP95" s="24">
        <v>46</v>
      </c>
      <c r="DQ95" s="27" t="s">
        <v>128</v>
      </c>
      <c r="DR95" s="17">
        <f aca="true" t="shared" si="54" ref="DR95:DR110">DP95+DN95</f>
        <v>74</v>
      </c>
      <c r="DS95" s="61"/>
      <c r="DT95" s="282">
        <v>74</v>
      </c>
      <c r="DU95" s="283">
        <f aca="true" t="shared" si="55" ref="DU95:DU102">DR95+DS95+DT95</f>
        <v>148</v>
      </c>
    </row>
    <row r="96" spans="1:125" ht="15" customHeight="1">
      <c r="A96" s="90" t="s">
        <v>105</v>
      </c>
      <c r="B96" s="756" t="s">
        <v>47</v>
      </c>
      <c r="C96" s="756"/>
      <c r="D96" s="756"/>
      <c r="E96" s="756"/>
      <c r="F96" s="756"/>
      <c r="G96" s="756"/>
      <c r="H96" s="756"/>
      <c r="I96" s="756"/>
      <c r="J96" s="756"/>
      <c r="K96" s="756"/>
      <c r="L96" s="756"/>
      <c r="M96" s="264"/>
      <c r="N96" s="265"/>
      <c r="O96" s="264">
        <v>36</v>
      </c>
      <c r="P96" s="265" t="s">
        <v>128</v>
      </c>
      <c r="Q96" s="266">
        <f t="shared" si="45"/>
        <v>36</v>
      </c>
      <c r="R96" s="267">
        <v>2</v>
      </c>
      <c r="S96" s="268">
        <v>16</v>
      </c>
      <c r="T96" s="265">
        <f t="shared" si="44"/>
        <v>52</v>
      </c>
      <c r="U96" s="284"/>
      <c r="V96" s="159" t="s">
        <v>104</v>
      </c>
      <c r="W96" s="756" t="s">
        <v>77</v>
      </c>
      <c r="X96" s="756"/>
      <c r="Y96" s="756"/>
      <c r="Z96" s="756"/>
      <c r="AA96" s="756"/>
      <c r="AB96" s="756"/>
      <c r="AC96" s="756"/>
      <c r="AD96" s="756"/>
      <c r="AE96" s="756"/>
      <c r="AF96" s="756"/>
      <c r="AG96" s="756"/>
      <c r="AH96" s="38">
        <v>48</v>
      </c>
      <c r="AI96" s="269" t="s">
        <v>128</v>
      </c>
      <c r="AJ96" s="38"/>
      <c r="AK96" s="269"/>
      <c r="AL96" s="41">
        <f t="shared" si="46"/>
        <v>48</v>
      </c>
      <c r="AM96" s="270">
        <v>2</v>
      </c>
      <c r="AN96" s="271">
        <v>22</v>
      </c>
      <c r="AO96" s="272">
        <f t="shared" si="47"/>
        <v>70</v>
      </c>
      <c r="AP96" s="285"/>
      <c r="AQ96" s="159" t="s">
        <v>105</v>
      </c>
      <c r="AR96" s="756" t="s">
        <v>47</v>
      </c>
      <c r="AS96" s="756"/>
      <c r="AT96" s="756"/>
      <c r="AU96" s="756"/>
      <c r="AV96" s="756"/>
      <c r="AW96" s="756"/>
      <c r="AX96" s="756"/>
      <c r="AY96" s="756"/>
      <c r="AZ96" s="756"/>
      <c r="BA96" s="756"/>
      <c r="BB96" s="756"/>
      <c r="BC96" s="38"/>
      <c r="BD96" s="269"/>
      <c r="BE96" s="38">
        <v>36</v>
      </c>
      <c r="BF96" s="269" t="s">
        <v>128</v>
      </c>
      <c r="BG96" s="41">
        <f t="shared" si="48"/>
        <v>36</v>
      </c>
      <c r="BH96" s="270">
        <v>2</v>
      </c>
      <c r="BI96" s="268">
        <v>16</v>
      </c>
      <c r="BJ96" s="272">
        <f t="shared" si="49"/>
        <v>52</v>
      </c>
      <c r="BK96" s="285"/>
      <c r="BL96" s="90" t="s">
        <v>125</v>
      </c>
      <c r="BM96" s="701" t="s">
        <v>47</v>
      </c>
      <c r="BN96" s="747"/>
      <c r="BO96" s="747"/>
      <c r="BP96" s="747"/>
      <c r="BQ96" s="747"/>
      <c r="BR96" s="747"/>
      <c r="BS96" s="747"/>
      <c r="BT96" s="747"/>
      <c r="BU96" s="747"/>
      <c r="BV96" s="747"/>
      <c r="BW96" s="748"/>
      <c r="BX96" s="24"/>
      <c r="BY96" s="72"/>
      <c r="BZ96" s="280">
        <v>36</v>
      </c>
      <c r="CA96" s="27" t="s">
        <v>88</v>
      </c>
      <c r="CB96" s="24">
        <f>BZ96+BX96</f>
        <v>36</v>
      </c>
      <c r="CC96" s="281">
        <v>2</v>
      </c>
      <c r="CD96" s="94">
        <v>16</v>
      </c>
      <c r="CE96" s="18">
        <f>CD96+CB96</f>
        <v>52</v>
      </c>
      <c r="CF96" s="63"/>
      <c r="CG96" s="159" t="s">
        <v>99</v>
      </c>
      <c r="CH96" s="747" t="s">
        <v>79</v>
      </c>
      <c r="CI96" s="747"/>
      <c r="CJ96" s="747"/>
      <c r="CK96" s="747"/>
      <c r="CL96" s="747"/>
      <c r="CM96" s="747"/>
      <c r="CN96" s="747"/>
      <c r="CO96" s="747"/>
      <c r="CP96" s="747"/>
      <c r="CQ96" s="747"/>
      <c r="CR96" s="747"/>
      <c r="CS96" s="24"/>
      <c r="CT96" s="27"/>
      <c r="CU96" s="24">
        <v>60</v>
      </c>
      <c r="CV96" s="153" t="s">
        <v>34</v>
      </c>
      <c r="CW96" s="280">
        <f t="shared" si="52"/>
        <v>60</v>
      </c>
      <c r="CX96" s="281">
        <v>6</v>
      </c>
      <c r="CY96" s="141">
        <v>24</v>
      </c>
      <c r="CZ96" s="48">
        <f t="shared" si="53"/>
        <v>84</v>
      </c>
      <c r="DA96" s="286"/>
      <c r="DB96" s="159" t="s">
        <v>114</v>
      </c>
      <c r="DC96" s="777" t="s">
        <v>24</v>
      </c>
      <c r="DD96" s="735"/>
      <c r="DE96" s="735"/>
      <c r="DF96" s="735"/>
      <c r="DG96" s="735"/>
      <c r="DH96" s="735"/>
      <c r="DI96" s="735"/>
      <c r="DJ96" s="735"/>
      <c r="DK96" s="735"/>
      <c r="DL96" s="735"/>
      <c r="DM96" s="735"/>
      <c r="DN96" s="17">
        <v>68</v>
      </c>
      <c r="DO96" s="27" t="s">
        <v>128</v>
      </c>
      <c r="DP96" s="17"/>
      <c r="DQ96" s="18"/>
      <c r="DR96" s="17">
        <f t="shared" si="54"/>
        <v>68</v>
      </c>
      <c r="DS96" s="61">
        <v>6</v>
      </c>
      <c r="DT96" s="282">
        <v>28</v>
      </c>
      <c r="DU96" s="283">
        <f t="shared" si="55"/>
        <v>102</v>
      </c>
    </row>
    <row r="97" spans="1:125" ht="30.75" customHeight="1">
      <c r="A97" s="90" t="s">
        <v>107</v>
      </c>
      <c r="B97" s="756" t="s">
        <v>79</v>
      </c>
      <c r="C97" s="756"/>
      <c r="D97" s="756"/>
      <c r="E97" s="756"/>
      <c r="F97" s="756"/>
      <c r="G97" s="756"/>
      <c r="H97" s="756"/>
      <c r="I97" s="756"/>
      <c r="J97" s="756"/>
      <c r="K97" s="756"/>
      <c r="L97" s="756"/>
      <c r="M97" s="264">
        <v>76</v>
      </c>
      <c r="N97" s="265" t="s">
        <v>28</v>
      </c>
      <c r="O97" s="264"/>
      <c r="P97" s="265"/>
      <c r="Q97" s="266">
        <f t="shared" si="45"/>
        <v>76</v>
      </c>
      <c r="R97" s="267">
        <v>4</v>
      </c>
      <c r="S97" s="268">
        <v>34</v>
      </c>
      <c r="T97" s="265">
        <f t="shared" si="44"/>
        <v>110</v>
      </c>
      <c r="U97" s="284"/>
      <c r="V97" s="159" t="s">
        <v>105</v>
      </c>
      <c r="W97" s="756" t="s">
        <v>223</v>
      </c>
      <c r="X97" s="756"/>
      <c r="Y97" s="756"/>
      <c r="Z97" s="756"/>
      <c r="AA97" s="756"/>
      <c r="AB97" s="756"/>
      <c r="AC97" s="756"/>
      <c r="AD97" s="756"/>
      <c r="AE97" s="756"/>
      <c r="AF97" s="756"/>
      <c r="AG97" s="756"/>
      <c r="AH97" s="38"/>
      <c r="AI97" s="269"/>
      <c r="AJ97" s="38">
        <v>36</v>
      </c>
      <c r="AK97" s="269" t="s">
        <v>128</v>
      </c>
      <c r="AL97" s="41">
        <f t="shared" si="46"/>
        <v>36</v>
      </c>
      <c r="AM97" s="270">
        <v>2</v>
      </c>
      <c r="AN97" s="271">
        <v>16</v>
      </c>
      <c r="AO97" s="272">
        <f t="shared" si="47"/>
        <v>52</v>
      </c>
      <c r="AP97" s="285"/>
      <c r="AQ97" s="159" t="s">
        <v>106</v>
      </c>
      <c r="AR97" s="756" t="s">
        <v>78</v>
      </c>
      <c r="AS97" s="756"/>
      <c r="AT97" s="756"/>
      <c r="AU97" s="756"/>
      <c r="AV97" s="756"/>
      <c r="AW97" s="756"/>
      <c r="AX97" s="756"/>
      <c r="AY97" s="756"/>
      <c r="AZ97" s="756"/>
      <c r="BA97" s="756"/>
      <c r="BB97" s="756"/>
      <c r="BC97" s="38"/>
      <c r="BD97" s="269"/>
      <c r="BE97" s="38">
        <v>48</v>
      </c>
      <c r="BF97" s="269" t="s">
        <v>128</v>
      </c>
      <c r="BG97" s="41">
        <f t="shared" si="48"/>
        <v>48</v>
      </c>
      <c r="BH97" s="270">
        <v>10</v>
      </c>
      <c r="BI97" s="268">
        <v>22</v>
      </c>
      <c r="BJ97" s="272">
        <f t="shared" si="49"/>
        <v>70</v>
      </c>
      <c r="BK97" s="285"/>
      <c r="BL97" s="90" t="s">
        <v>107</v>
      </c>
      <c r="BM97" s="701" t="s">
        <v>80</v>
      </c>
      <c r="BN97" s="747"/>
      <c r="BO97" s="747"/>
      <c r="BP97" s="747"/>
      <c r="BQ97" s="747"/>
      <c r="BR97" s="747"/>
      <c r="BS97" s="747"/>
      <c r="BT97" s="747"/>
      <c r="BU97" s="747"/>
      <c r="BV97" s="747"/>
      <c r="BW97" s="748"/>
      <c r="BX97" s="24">
        <v>102</v>
      </c>
      <c r="BY97" s="287" t="s">
        <v>34</v>
      </c>
      <c r="BZ97" s="280"/>
      <c r="CA97" s="27"/>
      <c r="CB97" s="24">
        <f>BZ97+BX97</f>
        <v>102</v>
      </c>
      <c r="CC97" s="281">
        <v>10</v>
      </c>
      <c r="CD97" s="94">
        <v>41</v>
      </c>
      <c r="CE97" s="18"/>
      <c r="CF97" s="63"/>
      <c r="CG97" s="159" t="s">
        <v>115</v>
      </c>
      <c r="CH97" s="747" t="s">
        <v>56</v>
      </c>
      <c r="CI97" s="747"/>
      <c r="CJ97" s="747"/>
      <c r="CK97" s="747"/>
      <c r="CL97" s="747"/>
      <c r="CM97" s="747"/>
      <c r="CN97" s="747"/>
      <c r="CO97" s="747"/>
      <c r="CP97" s="747"/>
      <c r="CQ97" s="747"/>
      <c r="CR97" s="747"/>
      <c r="CS97" s="24"/>
      <c r="CT97" s="27"/>
      <c r="CU97" s="24">
        <v>108</v>
      </c>
      <c r="CV97" s="153" t="s">
        <v>34</v>
      </c>
      <c r="CW97" s="280">
        <f t="shared" si="52"/>
        <v>108</v>
      </c>
      <c r="CX97" s="281">
        <v>8</v>
      </c>
      <c r="CY97" s="141">
        <v>46</v>
      </c>
      <c r="CZ97" s="48">
        <f t="shared" si="53"/>
        <v>154</v>
      </c>
      <c r="DA97" s="286"/>
      <c r="DB97" s="159" t="s">
        <v>108</v>
      </c>
      <c r="DC97" s="777" t="s">
        <v>32</v>
      </c>
      <c r="DD97" s="735"/>
      <c r="DE97" s="735"/>
      <c r="DF97" s="735"/>
      <c r="DG97" s="735"/>
      <c r="DH97" s="735"/>
      <c r="DI97" s="735"/>
      <c r="DJ97" s="735"/>
      <c r="DK97" s="735"/>
      <c r="DL97" s="735"/>
      <c r="DM97" s="735"/>
      <c r="DN97" s="17">
        <v>42</v>
      </c>
      <c r="DO97" s="288" t="s">
        <v>34</v>
      </c>
      <c r="DP97" s="17"/>
      <c r="DQ97" s="18"/>
      <c r="DR97" s="17">
        <f t="shared" si="54"/>
        <v>42</v>
      </c>
      <c r="DS97" s="61">
        <v>4</v>
      </c>
      <c r="DT97" s="282">
        <v>17</v>
      </c>
      <c r="DU97" s="283">
        <f t="shared" si="55"/>
        <v>63</v>
      </c>
    </row>
    <row r="98" spans="1:125" ht="30" customHeight="1">
      <c r="A98" s="90" t="s">
        <v>108</v>
      </c>
      <c r="B98" s="756" t="s">
        <v>24</v>
      </c>
      <c r="C98" s="756"/>
      <c r="D98" s="756"/>
      <c r="E98" s="756"/>
      <c r="F98" s="756"/>
      <c r="G98" s="756"/>
      <c r="H98" s="756"/>
      <c r="I98" s="756"/>
      <c r="J98" s="756"/>
      <c r="K98" s="756"/>
      <c r="L98" s="756"/>
      <c r="M98" s="264"/>
      <c r="N98" s="265"/>
      <c r="O98" s="264">
        <v>68</v>
      </c>
      <c r="P98" s="265" t="s">
        <v>128</v>
      </c>
      <c r="Q98" s="266">
        <f t="shared" si="45"/>
        <v>68</v>
      </c>
      <c r="R98" s="267">
        <v>6</v>
      </c>
      <c r="S98" s="268">
        <v>28</v>
      </c>
      <c r="T98" s="265">
        <f t="shared" si="44"/>
        <v>96</v>
      </c>
      <c r="U98" s="284"/>
      <c r="V98" s="159" t="s">
        <v>106</v>
      </c>
      <c r="W98" s="756" t="s">
        <v>78</v>
      </c>
      <c r="X98" s="756"/>
      <c r="Y98" s="756"/>
      <c r="Z98" s="756"/>
      <c r="AA98" s="756"/>
      <c r="AB98" s="756"/>
      <c r="AC98" s="756"/>
      <c r="AD98" s="756"/>
      <c r="AE98" s="756"/>
      <c r="AF98" s="756"/>
      <c r="AG98" s="756"/>
      <c r="AH98" s="38"/>
      <c r="AI98" s="269"/>
      <c r="AJ98" s="38">
        <v>48</v>
      </c>
      <c r="AK98" s="269" t="s">
        <v>128</v>
      </c>
      <c r="AL98" s="41">
        <f t="shared" si="46"/>
        <v>48</v>
      </c>
      <c r="AM98" s="270">
        <v>2</v>
      </c>
      <c r="AN98" s="271">
        <v>22</v>
      </c>
      <c r="AO98" s="272">
        <f t="shared" si="47"/>
        <v>70</v>
      </c>
      <c r="AP98" s="285"/>
      <c r="AQ98" s="159" t="s">
        <v>107</v>
      </c>
      <c r="AR98" s="756" t="s">
        <v>79</v>
      </c>
      <c r="AS98" s="756"/>
      <c r="AT98" s="756"/>
      <c r="AU98" s="756"/>
      <c r="AV98" s="756"/>
      <c r="AW98" s="756"/>
      <c r="AX98" s="756"/>
      <c r="AY98" s="756"/>
      <c r="AZ98" s="756"/>
      <c r="BA98" s="756"/>
      <c r="BB98" s="756"/>
      <c r="BC98" s="38">
        <v>76</v>
      </c>
      <c r="BD98" s="269" t="s">
        <v>81</v>
      </c>
      <c r="BE98" s="38"/>
      <c r="BF98" s="269"/>
      <c r="BG98" s="41">
        <f t="shared" si="48"/>
        <v>76</v>
      </c>
      <c r="BH98" s="270">
        <v>6</v>
      </c>
      <c r="BI98" s="268">
        <v>32</v>
      </c>
      <c r="BJ98" s="272">
        <f t="shared" si="49"/>
        <v>108</v>
      </c>
      <c r="BK98" s="285"/>
      <c r="BL98" s="159" t="s">
        <v>109</v>
      </c>
      <c r="BM98" s="747" t="s">
        <v>79</v>
      </c>
      <c r="BN98" s="747"/>
      <c r="BO98" s="747"/>
      <c r="BP98" s="747"/>
      <c r="BQ98" s="747"/>
      <c r="BR98" s="747"/>
      <c r="BS98" s="747"/>
      <c r="BT98" s="747"/>
      <c r="BU98" s="747"/>
      <c r="BV98" s="747"/>
      <c r="BW98" s="747"/>
      <c r="BX98" s="24"/>
      <c r="BY98" s="289"/>
      <c r="BZ98" s="280">
        <v>76</v>
      </c>
      <c r="CA98" s="27" t="s">
        <v>28</v>
      </c>
      <c r="CB98" s="24">
        <f t="shared" si="50"/>
        <v>76</v>
      </c>
      <c r="CC98" s="281">
        <v>6</v>
      </c>
      <c r="CD98" s="94">
        <v>32</v>
      </c>
      <c r="CE98" s="18">
        <f t="shared" si="51"/>
        <v>108</v>
      </c>
      <c r="CF98" s="63"/>
      <c r="CG98" s="159" t="s">
        <v>120</v>
      </c>
      <c r="CH98" s="701" t="s">
        <v>84</v>
      </c>
      <c r="CI98" s="747"/>
      <c r="CJ98" s="747"/>
      <c r="CK98" s="747"/>
      <c r="CL98" s="747"/>
      <c r="CM98" s="747"/>
      <c r="CN98" s="747"/>
      <c r="CO98" s="747"/>
      <c r="CP98" s="747"/>
      <c r="CQ98" s="747"/>
      <c r="CR98" s="748"/>
      <c r="CS98" s="24">
        <v>108</v>
      </c>
      <c r="CT98" s="27" t="s">
        <v>34</v>
      </c>
      <c r="CU98" s="24"/>
      <c r="CV98" s="153"/>
      <c r="CW98" s="280">
        <f t="shared" si="52"/>
        <v>108</v>
      </c>
      <c r="CX98" s="281">
        <v>14</v>
      </c>
      <c r="CY98" s="141">
        <v>58</v>
      </c>
      <c r="CZ98" s="48"/>
      <c r="DA98" s="286"/>
      <c r="DB98" s="159" t="s">
        <v>109</v>
      </c>
      <c r="DC98" s="777" t="s">
        <v>347</v>
      </c>
      <c r="DD98" s="735"/>
      <c r="DE98" s="735"/>
      <c r="DF98" s="735"/>
      <c r="DG98" s="735"/>
      <c r="DH98" s="735"/>
      <c r="DI98" s="735"/>
      <c r="DJ98" s="735"/>
      <c r="DK98" s="735"/>
      <c r="DL98" s="735"/>
      <c r="DM98" s="735"/>
      <c r="DN98" s="17">
        <v>48</v>
      </c>
      <c r="DO98" s="288" t="s">
        <v>34</v>
      </c>
      <c r="DP98" s="17"/>
      <c r="DQ98" s="18"/>
      <c r="DR98" s="17">
        <f t="shared" si="54"/>
        <v>48</v>
      </c>
      <c r="DS98" s="61">
        <v>4</v>
      </c>
      <c r="DT98" s="282">
        <v>20</v>
      </c>
      <c r="DU98" s="283">
        <f t="shared" si="55"/>
        <v>72</v>
      </c>
    </row>
    <row r="99" spans="1:125" ht="30" customHeight="1" thickBot="1">
      <c r="A99" s="290" t="s">
        <v>109</v>
      </c>
      <c r="B99" s="713" t="s">
        <v>82</v>
      </c>
      <c r="C99" s="713"/>
      <c r="D99" s="713"/>
      <c r="E99" s="713"/>
      <c r="F99" s="713"/>
      <c r="G99" s="713"/>
      <c r="H99" s="713"/>
      <c r="I99" s="713"/>
      <c r="J99" s="713"/>
      <c r="K99" s="713"/>
      <c r="L99" s="713"/>
      <c r="M99" s="291">
        <v>102</v>
      </c>
      <c r="N99" s="292" t="s">
        <v>28</v>
      </c>
      <c r="O99" s="291"/>
      <c r="P99" s="292"/>
      <c r="Q99" s="293">
        <f t="shared" si="45"/>
        <v>102</v>
      </c>
      <c r="R99" s="294">
        <v>10</v>
      </c>
      <c r="S99" s="295">
        <v>41</v>
      </c>
      <c r="T99" s="292">
        <f t="shared" si="44"/>
        <v>143</v>
      </c>
      <c r="U99" s="284"/>
      <c r="V99" s="159" t="s">
        <v>107</v>
      </c>
      <c r="W99" s="756" t="s">
        <v>79</v>
      </c>
      <c r="X99" s="756"/>
      <c r="Y99" s="756"/>
      <c r="Z99" s="756"/>
      <c r="AA99" s="756"/>
      <c r="AB99" s="756"/>
      <c r="AC99" s="756"/>
      <c r="AD99" s="756"/>
      <c r="AE99" s="756"/>
      <c r="AF99" s="756"/>
      <c r="AG99" s="756"/>
      <c r="AH99" s="38">
        <v>76</v>
      </c>
      <c r="AI99" s="269" t="s">
        <v>81</v>
      </c>
      <c r="AJ99" s="38"/>
      <c r="AK99" s="269"/>
      <c r="AL99" s="41">
        <f t="shared" si="46"/>
        <v>76</v>
      </c>
      <c r="AM99" s="270">
        <v>6</v>
      </c>
      <c r="AN99" s="271">
        <v>32</v>
      </c>
      <c r="AO99" s="272">
        <f t="shared" si="47"/>
        <v>108</v>
      </c>
      <c r="AP99" s="285"/>
      <c r="AQ99" s="159" t="s">
        <v>108</v>
      </c>
      <c r="AR99" s="756" t="s">
        <v>24</v>
      </c>
      <c r="AS99" s="756"/>
      <c r="AT99" s="756"/>
      <c r="AU99" s="756"/>
      <c r="AV99" s="756"/>
      <c r="AW99" s="756"/>
      <c r="AX99" s="756"/>
      <c r="AY99" s="756"/>
      <c r="AZ99" s="756"/>
      <c r="BA99" s="756"/>
      <c r="BB99" s="756"/>
      <c r="BC99" s="38"/>
      <c r="BD99" s="269"/>
      <c r="BE99" s="38">
        <v>68</v>
      </c>
      <c r="BF99" s="269" t="s">
        <v>128</v>
      </c>
      <c r="BG99" s="41">
        <f t="shared" si="48"/>
        <v>68</v>
      </c>
      <c r="BH99" s="270">
        <v>6</v>
      </c>
      <c r="BI99" s="268">
        <v>28</v>
      </c>
      <c r="BJ99" s="272">
        <f t="shared" si="49"/>
        <v>96</v>
      </c>
      <c r="BK99" s="285"/>
      <c r="BL99" s="164" t="s">
        <v>95</v>
      </c>
      <c r="BM99" s="829" t="s">
        <v>24</v>
      </c>
      <c r="BN99" s="829"/>
      <c r="BO99" s="829"/>
      <c r="BP99" s="829"/>
      <c r="BQ99" s="829"/>
      <c r="BR99" s="829"/>
      <c r="BS99" s="829"/>
      <c r="BT99" s="829"/>
      <c r="BU99" s="829"/>
      <c r="BV99" s="829"/>
      <c r="BW99" s="829"/>
      <c r="BX99" s="296"/>
      <c r="BY99" s="297"/>
      <c r="BZ99" s="298">
        <v>68</v>
      </c>
      <c r="CA99" s="27" t="s">
        <v>88</v>
      </c>
      <c r="CB99" s="296">
        <f t="shared" si="50"/>
        <v>68</v>
      </c>
      <c r="CC99" s="299">
        <v>6</v>
      </c>
      <c r="CD99" s="62">
        <v>28</v>
      </c>
      <c r="CE99" s="23">
        <f t="shared" si="51"/>
        <v>96</v>
      </c>
      <c r="CF99" s="63"/>
      <c r="CG99" s="159" t="s">
        <v>108</v>
      </c>
      <c r="CH99" s="701" t="s">
        <v>26</v>
      </c>
      <c r="CI99" s="747"/>
      <c r="CJ99" s="747"/>
      <c r="CK99" s="747"/>
      <c r="CL99" s="747"/>
      <c r="CM99" s="747"/>
      <c r="CN99" s="747"/>
      <c r="CO99" s="747"/>
      <c r="CP99" s="747"/>
      <c r="CQ99" s="747"/>
      <c r="CR99" s="748"/>
      <c r="CS99" s="24">
        <v>90</v>
      </c>
      <c r="CT99" s="27" t="s">
        <v>34</v>
      </c>
      <c r="CU99" s="24"/>
      <c r="CV99" s="153"/>
      <c r="CW99" s="280">
        <f t="shared" si="52"/>
        <v>90</v>
      </c>
      <c r="CX99" s="281">
        <v>8</v>
      </c>
      <c r="CY99" s="141">
        <v>37</v>
      </c>
      <c r="CZ99" s="48"/>
      <c r="DA99" s="286"/>
      <c r="DB99" s="169" t="s">
        <v>95</v>
      </c>
      <c r="DC99" s="817" t="s">
        <v>85</v>
      </c>
      <c r="DD99" s="817"/>
      <c r="DE99" s="817"/>
      <c r="DF99" s="817"/>
      <c r="DG99" s="817"/>
      <c r="DH99" s="817"/>
      <c r="DI99" s="817"/>
      <c r="DJ99" s="817"/>
      <c r="DK99" s="817"/>
      <c r="DL99" s="817"/>
      <c r="DM99" s="817"/>
      <c r="DN99" s="22"/>
      <c r="DO99" s="300"/>
      <c r="DP99" s="22">
        <v>48</v>
      </c>
      <c r="DQ99" s="300" t="s">
        <v>34</v>
      </c>
      <c r="DR99" s="17">
        <f t="shared" si="54"/>
        <v>48</v>
      </c>
      <c r="DS99" s="61">
        <v>4</v>
      </c>
      <c r="DT99" s="282">
        <v>20</v>
      </c>
      <c r="DU99" s="283">
        <f t="shared" si="55"/>
        <v>72</v>
      </c>
    </row>
    <row r="100" spans="1:125" ht="47.25" customHeight="1" thickBot="1">
      <c r="A100" s="859" t="s">
        <v>101</v>
      </c>
      <c r="B100" s="1163" t="s">
        <v>220</v>
      </c>
      <c r="C100" s="1164"/>
      <c r="D100" s="1164"/>
      <c r="E100" s="1164"/>
      <c r="F100" s="1164"/>
      <c r="G100" s="1164"/>
      <c r="H100" s="1164"/>
      <c r="I100" s="1164"/>
      <c r="J100" s="1164"/>
      <c r="K100" s="1164"/>
      <c r="L100" s="1165"/>
      <c r="M100" s="301">
        <v>48</v>
      </c>
      <c r="N100" s="302" t="s">
        <v>28</v>
      </c>
      <c r="O100" s="301"/>
      <c r="P100" s="302"/>
      <c r="Q100" s="301">
        <f t="shared" si="45"/>
        <v>48</v>
      </c>
      <c r="R100" s="303">
        <v>8</v>
      </c>
      <c r="S100" s="304">
        <v>16</v>
      </c>
      <c r="T100" s="302">
        <f t="shared" si="44"/>
        <v>64</v>
      </c>
      <c r="U100" s="284"/>
      <c r="V100" s="159" t="s">
        <v>108</v>
      </c>
      <c r="W100" s="756" t="s">
        <v>24</v>
      </c>
      <c r="X100" s="756"/>
      <c r="Y100" s="756"/>
      <c r="Z100" s="756"/>
      <c r="AA100" s="756"/>
      <c r="AB100" s="756"/>
      <c r="AC100" s="756"/>
      <c r="AD100" s="756"/>
      <c r="AE100" s="756"/>
      <c r="AF100" s="756"/>
      <c r="AG100" s="756"/>
      <c r="AH100" s="38"/>
      <c r="AI100" s="269"/>
      <c r="AJ100" s="38">
        <v>68</v>
      </c>
      <c r="AK100" s="269" t="s">
        <v>128</v>
      </c>
      <c r="AL100" s="41">
        <f t="shared" si="46"/>
        <v>68</v>
      </c>
      <c r="AM100" s="270">
        <v>6</v>
      </c>
      <c r="AN100" s="271">
        <v>28</v>
      </c>
      <c r="AO100" s="272">
        <f t="shared" si="47"/>
        <v>96</v>
      </c>
      <c r="AP100" s="285"/>
      <c r="AQ100" s="164" t="s">
        <v>109</v>
      </c>
      <c r="AR100" s="717" t="s">
        <v>80</v>
      </c>
      <c r="AS100" s="713"/>
      <c r="AT100" s="713"/>
      <c r="AU100" s="713"/>
      <c r="AV100" s="713"/>
      <c r="AW100" s="713"/>
      <c r="AX100" s="713"/>
      <c r="AY100" s="713"/>
      <c r="AZ100" s="713"/>
      <c r="BA100" s="713"/>
      <c r="BB100" s="718"/>
      <c r="BC100" s="39">
        <v>102</v>
      </c>
      <c r="BD100" s="305" t="s">
        <v>81</v>
      </c>
      <c r="BE100" s="39"/>
      <c r="BF100" s="305"/>
      <c r="BG100" s="306">
        <f t="shared" si="48"/>
        <v>102</v>
      </c>
      <c r="BH100" s="307">
        <v>12</v>
      </c>
      <c r="BI100" s="295">
        <v>39</v>
      </c>
      <c r="BJ100" s="308">
        <f t="shared" si="49"/>
        <v>141</v>
      </c>
      <c r="BK100" s="285"/>
      <c r="BL100" s="309" t="s">
        <v>101</v>
      </c>
      <c r="BM100" s="745" t="s">
        <v>337</v>
      </c>
      <c r="BN100" s="712"/>
      <c r="BO100" s="712"/>
      <c r="BP100" s="712"/>
      <c r="BQ100" s="712"/>
      <c r="BR100" s="712"/>
      <c r="BS100" s="712"/>
      <c r="BT100" s="712"/>
      <c r="BU100" s="712"/>
      <c r="BV100" s="712"/>
      <c r="BW100" s="746"/>
      <c r="BX100" s="211">
        <v>216</v>
      </c>
      <c r="BY100" s="310" t="s">
        <v>34</v>
      </c>
      <c r="BZ100" s="211">
        <v>122</v>
      </c>
      <c r="CA100" s="261" t="s">
        <v>338</v>
      </c>
      <c r="CB100" s="311">
        <f t="shared" si="50"/>
        <v>338</v>
      </c>
      <c r="CC100" s="312">
        <v>30</v>
      </c>
      <c r="CD100" s="313">
        <v>139</v>
      </c>
      <c r="CE100" s="33">
        <f t="shared" si="51"/>
        <v>477</v>
      </c>
      <c r="CF100" s="63"/>
      <c r="CG100" s="159" t="s">
        <v>109</v>
      </c>
      <c r="CH100" s="747" t="s">
        <v>27</v>
      </c>
      <c r="CI100" s="747"/>
      <c r="CJ100" s="747"/>
      <c r="CK100" s="747"/>
      <c r="CL100" s="747"/>
      <c r="CM100" s="747"/>
      <c r="CN100" s="747"/>
      <c r="CO100" s="747"/>
      <c r="CP100" s="747"/>
      <c r="CQ100" s="747"/>
      <c r="CR100" s="747"/>
      <c r="CS100" s="24"/>
      <c r="CT100" s="27"/>
      <c r="CU100" s="24">
        <v>32</v>
      </c>
      <c r="CV100" s="27" t="s">
        <v>128</v>
      </c>
      <c r="CW100" s="280">
        <f t="shared" si="52"/>
        <v>32</v>
      </c>
      <c r="CX100" s="281">
        <v>2</v>
      </c>
      <c r="CY100" s="141">
        <v>14</v>
      </c>
      <c r="CZ100" s="48">
        <f t="shared" si="53"/>
        <v>46</v>
      </c>
      <c r="DA100" s="286"/>
      <c r="DB100" s="759" t="s">
        <v>101</v>
      </c>
      <c r="DC100" s="957" t="s">
        <v>187</v>
      </c>
      <c r="DD100" s="957"/>
      <c r="DE100" s="957"/>
      <c r="DF100" s="957"/>
      <c r="DG100" s="957"/>
      <c r="DH100" s="957"/>
      <c r="DI100" s="957"/>
      <c r="DJ100" s="957"/>
      <c r="DK100" s="957"/>
      <c r="DL100" s="957"/>
      <c r="DM100" s="957"/>
      <c r="DN100" s="20">
        <v>66</v>
      </c>
      <c r="DO100" s="71" t="s">
        <v>34</v>
      </c>
      <c r="DP100" s="36"/>
      <c r="DQ100" s="314"/>
      <c r="DR100" s="20">
        <f t="shared" si="54"/>
        <v>66</v>
      </c>
      <c r="DS100" s="147">
        <v>6</v>
      </c>
      <c r="DT100" s="315">
        <v>27</v>
      </c>
      <c r="DU100" s="316">
        <f t="shared" si="55"/>
        <v>99</v>
      </c>
    </row>
    <row r="101" spans="1:125" ht="57" customHeight="1" thickBot="1">
      <c r="A101" s="707"/>
      <c r="B101" s="1166" t="s">
        <v>255</v>
      </c>
      <c r="C101" s="1167"/>
      <c r="D101" s="1167"/>
      <c r="E101" s="1167"/>
      <c r="F101" s="1167"/>
      <c r="G101" s="1167"/>
      <c r="H101" s="1167"/>
      <c r="I101" s="1167"/>
      <c r="J101" s="1167"/>
      <c r="K101" s="1167"/>
      <c r="L101" s="1168"/>
      <c r="M101" s="317"/>
      <c r="N101" s="318"/>
      <c r="O101" s="319"/>
      <c r="P101" s="318"/>
      <c r="Q101" s="266">
        <f t="shared" si="45"/>
        <v>0</v>
      </c>
      <c r="R101" s="320"/>
      <c r="S101" s="295"/>
      <c r="T101" s="292">
        <f t="shared" si="44"/>
        <v>0</v>
      </c>
      <c r="U101" s="284"/>
      <c r="V101" s="164" t="s">
        <v>109</v>
      </c>
      <c r="W101" s="713" t="s">
        <v>80</v>
      </c>
      <c r="X101" s="713"/>
      <c r="Y101" s="713"/>
      <c r="Z101" s="713"/>
      <c r="AA101" s="713"/>
      <c r="AB101" s="713"/>
      <c r="AC101" s="713"/>
      <c r="AD101" s="713"/>
      <c r="AE101" s="713"/>
      <c r="AF101" s="713"/>
      <c r="AG101" s="713"/>
      <c r="AH101" s="39">
        <v>102</v>
      </c>
      <c r="AI101" s="305" t="s">
        <v>81</v>
      </c>
      <c r="AJ101" s="39"/>
      <c r="AK101" s="305"/>
      <c r="AL101" s="306">
        <f t="shared" si="46"/>
        <v>102</v>
      </c>
      <c r="AM101" s="307">
        <v>12</v>
      </c>
      <c r="AN101" s="321">
        <v>39</v>
      </c>
      <c r="AO101" s="308">
        <f t="shared" si="47"/>
        <v>141</v>
      </c>
      <c r="AP101" s="285"/>
      <c r="AQ101" s="759" t="s">
        <v>101</v>
      </c>
      <c r="AR101" s="1170" t="s">
        <v>334</v>
      </c>
      <c r="AS101" s="1170"/>
      <c r="AT101" s="1170"/>
      <c r="AU101" s="1170"/>
      <c r="AV101" s="1170"/>
      <c r="AW101" s="1170"/>
      <c r="AX101" s="1170"/>
      <c r="AY101" s="1170"/>
      <c r="AZ101" s="1170"/>
      <c r="BA101" s="1170"/>
      <c r="BB101" s="1170"/>
      <c r="BC101" s="44"/>
      <c r="BD101" s="322"/>
      <c r="BE101" s="44"/>
      <c r="BF101" s="323"/>
      <c r="BG101" s="324"/>
      <c r="BH101" s="325"/>
      <c r="BI101" s="304"/>
      <c r="BJ101" s="326">
        <f t="shared" si="49"/>
        <v>0</v>
      </c>
      <c r="BK101" s="285"/>
      <c r="BL101" s="309" t="s">
        <v>102</v>
      </c>
      <c r="BM101" s="712" t="s">
        <v>339</v>
      </c>
      <c r="BN101" s="712"/>
      <c r="BO101" s="712"/>
      <c r="BP101" s="712"/>
      <c r="BQ101" s="712"/>
      <c r="BR101" s="712"/>
      <c r="BS101" s="712"/>
      <c r="BT101" s="712"/>
      <c r="BU101" s="712"/>
      <c r="BV101" s="712"/>
      <c r="BW101" s="712"/>
      <c r="BX101" s="211">
        <v>162</v>
      </c>
      <c r="BY101" s="310" t="s">
        <v>34</v>
      </c>
      <c r="BZ101" s="327">
        <v>136</v>
      </c>
      <c r="CA101" s="310" t="s">
        <v>34</v>
      </c>
      <c r="CB101" s="328">
        <f t="shared" si="50"/>
        <v>298</v>
      </c>
      <c r="CC101" s="213">
        <v>28</v>
      </c>
      <c r="CD101" s="329">
        <v>121</v>
      </c>
      <c r="CE101" s="26">
        <f t="shared" si="51"/>
        <v>419</v>
      </c>
      <c r="CF101" s="63"/>
      <c r="CG101" s="159" t="s">
        <v>100</v>
      </c>
      <c r="CH101" s="829" t="s">
        <v>85</v>
      </c>
      <c r="CI101" s="829"/>
      <c r="CJ101" s="829"/>
      <c r="CK101" s="829"/>
      <c r="CL101" s="829"/>
      <c r="CM101" s="829"/>
      <c r="CN101" s="829"/>
      <c r="CO101" s="829"/>
      <c r="CP101" s="829"/>
      <c r="CQ101" s="829"/>
      <c r="CR101" s="829"/>
      <c r="CS101" s="24"/>
      <c r="CT101" s="330"/>
      <c r="CU101" s="24">
        <v>48</v>
      </c>
      <c r="CV101" s="72" t="s">
        <v>28</v>
      </c>
      <c r="CW101" s="280">
        <f t="shared" si="52"/>
        <v>48</v>
      </c>
      <c r="CX101" s="281">
        <v>4</v>
      </c>
      <c r="CY101" s="141">
        <v>20</v>
      </c>
      <c r="CZ101" s="18">
        <f t="shared" si="53"/>
        <v>68</v>
      </c>
      <c r="DA101" s="63"/>
      <c r="DB101" s="760"/>
      <c r="DC101" s="1009" t="s">
        <v>188</v>
      </c>
      <c r="DD101" s="1009"/>
      <c r="DE101" s="1009"/>
      <c r="DF101" s="1009"/>
      <c r="DG101" s="1009"/>
      <c r="DH101" s="1009"/>
      <c r="DI101" s="1009"/>
      <c r="DJ101" s="1009"/>
      <c r="DK101" s="1009"/>
      <c r="DL101" s="1009"/>
      <c r="DM101" s="1009"/>
      <c r="DN101" s="17"/>
      <c r="DO101" s="48"/>
      <c r="DP101" s="31">
        <v>174</v>
      </c>
      <c r="DQ101" s="331" t="s">
        <v>34</v>
      </c>
      <c r="DR101" s="17">
        <f t="shared" si="54"/>
        <v>174</v>
      </c>
      <c r="DS101" s="61">
        <v>14</v>
      </c>
      <c r="DT101" s="282">
        <v>73</v>
      </c>
      <c r="DU101" s="283">
        <f t="shared" si="55"/>
        <v>261</v>
      </c>
    </row>
    <row r="102" spans="1:125" ht="48" customHeight="1" thickBot="1">
      <c r="A102" s="707"/>
      <c r="B102" s="701" t="s">
        <v>165</v>
      </c>
      <c r="C102" s="955"/>
      <c r="D102" s="955"/>
      <c r="E102" s="955"/>
      <c r="F102" s="955"/>
      <c r="G102" s="955"/>
      <c r="H102" s="955"/>
      <c r="I102" s="955"/>
      <c r="J102" s="955"/>
      <c r="K102" s="955"/>
      <c r="L102" s="956"/>
      <c r="M102" s="264">
        <v>38</v>
      </c>
      <c r="N102" s="265" t="s">
        <v>37</v>
      </c>
      <c r="O102" s="266">
        <v>88</v>
      </c>
      <c r="P102" s="265" t="s">
        <v>28</v>
      </c>
      <c r="Q102" s="266">
        <f t="shared" si="45"/>
        <v>126</v>
      </c>
      <c r="R102" s="267">
        <v>14</v>
      </c>
      <c r="S102" s="271">
        <v>64</v>
      </c>
      <c r="T102" s="292">
        <f t="shared" si="44"/>
        <v>190</v>
      </c>
      <c r="U102" s="284"/>
      <c r="V102" s="759" t="s">
        <v>101</v>
      </c>
      <c r="W102" s="1170" t="s">
        <v>169</v>
      </c>
      <c r="X102" s="1170"/>
      <c r="Y102" s="1170"/>
      <c r="Z102" s="1170"/>
      <c r="AA102" s="1170"/>
      <c r="AB102" s="1170"/>
      <c r="AC102" s="1170"/>
      <c r="AD102" s="1170"/>
      <c r="AE102" s="1170"/>
      <c r="AF102" s="1170"/>
      <c r="AG102" s="1170"/>
      <c r="AH102" s="69"/>
      <c r="AI102" s="332"/>
      <c r="AJ102" s="69"/>
      <c r="AK102" s="332"/>
      <c r="AL102" s="324">
        <f t="shared" si="46"/>
        <v>0</v>
      </c>
      <c r="AM102" s="333"/>
      <c r="AN102" s="304">
        <f aca="true" t="shared" si="56" ref="AN102:AN113">AL102/2</f>
        <v>0</v>
      </c>
      <c r="AO102" s="326">
        <f t="shared" si="47"/>
        <v>0</v>
      </c>
      <c r="AP102" s="285"/>
      <c r="AQ102" s="760"/>
      <c r="AR102" s="719" t="s">
        <v>161</v>
      </c>
      <c r="AS102" s="720"/>
      <c r="AT102" s="720"/>
      <c r="AU102" s="720"/>
      <c r="AV102" s="720"/>
      <c r="AW102" s="720"/>
      <c r="AX102" s="720"/>
      <c r="AY102" s="720"/>
      <c r="AZ102" s="720"/>
      <c r="BA102" s="720"/>
      <c r="BB102" s="721"/>
      <c r="BC102" s="38">
        <v>54</v>
      </c>
      <c r="BD102" s="269" t="s">
        <v>81</v>
      </c>
      <c r="BE102" s="38"/>
      <c r="BF102" s="269"/>
      <c r="BG102" s="41">
        <v>54</v>
      </c>
      <c r="BH102" s="270">
        <v>4</v>
      </c>
      <c r="BI102" s="268">
        <v>23</v>
      </c>
      <c r="BJ102" s="272">
        <f t="shared" si="49"/>
        <v>77</v>
      </c>
      <c r="BK102" s="285"/>
      <c r="BL102" s="334" t="s">
        <v>136</v>
      </c>
      <c r="BM102" s="745" t="s">
        <v>340</v>
      </c>
      <c r="BN102" s="712"/>
      <c r="BO102" s="712"/>
      <c r="BP102" s="712"/>
      <c r="BQ102" s="712"/>
      <c r="BR102" s="712"/>
      <c r="BS102" s="712"/>
      <c r="BT102" s="712"/>
      <c r="BU102" s="712"/>
      <c r="BV102" s="712"/>
      <c r="BW102" s="746"/>
      <c r="BX102" s="211"/>
      <c r="BY102" s="214"/>
      <c r="BZ102" s="327">
        <v>80</v>
      </c>
      <c r="CA102" s="310" t="s">
        <v>34</v>
      </c>
      <c r="CB102" s="328">
        <f t="shared" si="50"/>
        <v>80</v>
      </c>
      <c r="CC102" s="213">
        <v>8</v>
      </c>
      <c r="CD102" s="329">
        <v>32</v>
      </c>
      <c r="CE102" s="26">
        <f t="shared" si="51"/>
        <v>112</v>
      </c>
      <c r="CF102" s="63"/>
      <c r="CG102" s="169" t="s">
        <v>113</v>
      </c>
      <c r="CH102" s="784" t="s">
        <v>86</v>
      </c>
      <c r="CI102" s="784"/>
      <c r="CJ102" s="784"/>
      <c r="CK102" s="784"/>
      <c r="CL102" s="784"/>
      <c r="CM102" s="784"/>
      <c r="CN102" s="784"/>
      <c r="CO102" s="784"/>
      <c r="CP102" s="784"/>
      <c r="CQ102" s="784"/>
      <c r="CR102" s="784"/>
      <c r="CS102" s="296"/>
      <c r="CT102" s="297"/>
      <c r="CU102" s="296">
        <v>90</v>
      </c>
      <c r="CV102" s="335" t="s">
        <v>28</v>
      </c>
      <c r="CW102" s="336">
        <f t="shared" si="52"/>
        <v>90</v>
      </c>
      <c r="CX102" s="299">
        <v>10</v>
      </c>
      <c r="CY102" s="177">
        <v>35</v>
      </c>
      <c r="CZ102" s="23">
        <f t="shared" si="53"/>
        <v>125</v>
      </c>
      <c r="DA102" s="63"/>
      <c r="DB102" s="760"/>
      <c r="DC102" s="1009" t="s">
        <v>189</v>
      </c>
      <c r="DD102" s="1009"/>
      <c r="DE102" s="1009"/>
      <c r="DF102" s="1009"/>
      <c r="DG102" s="1009"/>
      <c r="DH102" s="1009"/>
      <c r="DI102" s="1009"/>
      <c r="DJ102" s="1009"/>
      <c r="DK102" s="1009"/>
      <c r="DL102" s="1009"/>
      <c r="DM102" s="1009"/>
      <c r="DN102" s="337">
        <v>60</v>
      </c>
      <c r="DO102" s="338" t="s">
        <v>34</v>
      </c>
      <c r="DP102" s="339"/>
      <c r="DQ102" s="72"/>
      <c r="DR102" s="17">
        <f t="shared" si="54"/>
        <v>60</v>
      </c>
      <c r="DS102" s="340">
        <v>6</v>
      </c>
      <c r="DT102" s="340">
        <v>24</v>
      </c>
      <c r="DU102" s="341">
        <f t="shared" si="55"/>
        <v>90</v>
      </c>
    </row>
    <row r="103" spans="1:125" ht="57.75" customHeight="1" thickBot="1">
      <c r="A103" s="707"/>
      <c r="B103" s="701" t="s">
        <v>166</v>
      </c>
      <c r="C103" s="955"/>
      <c r="D103" s="955"/>
      <c r="E103" s="955"/>
      <c r="F103" s="955"/>
      <c r="G103" s="955"/>
      <c r="H103" s="955"/>
      <c r="I103" s="955"/>
      <c r="J103" s="955"/>
      <c r="K103" s="955"/>
      <c r="L103" s="956"/>
      <c r="M103" s="264"/>
      <c r="N103" s="265"/>
      <c r="O103" s="266">
        <v>138</v>
      </c>
      <c r="P103" s="265" t="s">
        <v>37</v>
      </c>
      <c r="Q103" s="266">
        <f t="shared" si="45"/>
        <v>138</v>
      </c>
      <c r="R103" s="342">
        <v>14</v>
      </c>
      <c r="S103" s="268">
        <v>70</v>
      </c>
      <c r="T103" s="292">
        <f t="shared" si="44"/>
        <v>208</v>
      </c>
      <c r="U103" s="284"/>
      <c r="V103" s="760"/>
      <c r="W103" s="701" t="s">
        <v>161</v>
      </c>
      <c r="X103" s="702"/>
      <c r="Y103" s="702"/>
      <c r="Z103" s="702"/>
      <c r="AA103" s="702"/>
      <c r="AB103" s="702"/>
      <c r="AC103" s="702"/>
      <c r="AD103" s="702"/>
      <c r="AE103" s="702"/>
      <c r="AF103" s="702"/>
      <c r="AG103" s="702"/>
      <c r="AH103" s="38">
        <v>54</v>
      </c>
      <c r="AI103" s="269" t="s">
        <v>81</v>
      </c>
      <c r="AJ103" s="38"/>
      <c r="AK103" s="269"/>
      <c r="AL103" s="41">
        <f t="shared" si="46"/>
        <v>54</v>
      </c>
      <c r="AM103" s="270">
        <v>4</v>
      </c>
      <c r="AN103" s="271">
        <v>23</v>
      </c>
      <c r="AO103" s="272">
        <f t="shared" si="47"/>
        <v>77</v>
      </c>
      <c r="AP103" s="285"/>
      <c r="AQ103" s="760"/>
      <c r="AR103" s="717" t="s">
        <v>170</v>
      </c>
      <c r="AS103" s="713"/>
      <c r="AT103" s="713"/>
      <c r="AU103" s="713"/>
      <c r="AV103" s="713"/>
      <c r="AW103" s="713"/>
      <c r="AX103" s="713"/>
      <c r="AY103" s="713"/>
      <c r="AZ103" s="713"/>
      <c r="BA103" s="713"/>
      <c r="BB103" s="718"/>
      <c r="BC103" s="39"/>
      <c r="BD103" s="305"/>
      <c r="BE103" s="39">
        <v>44</v>
      </c>
      <c r="BF103" s="305" t="s">
        <v>128</v>
      </c>
      <c r="BG103" s="306">
        <v>44</v>
      </c>
      <c r="BH103" s="307">
        <v>4</v>
      </c>
      <c r="BI103" s="295">
        <v>18</v>
      </c>
      <c r="BJ103" s="308">
        <f t="shared" si="49"/>
        <v>62</v>
      </c>
      <c r="BK103" s="285"/>
      <c r="BL103" s="334" t="s">
        <v>111</v>
      </c>
      <c r="BM103" s="828" t="s">
        <v>341</v>
      </c>
      <c r="BN103" s="828"/>
      <c r="BO103" s="828"/>
      <c r="BP103" s="828"/>
      <c r="BQ103" s="828"/>
      <c r="BR103" s="828"/>
      <c r="BS103" s="828"/>
      <c r="BT103" s="828"/>
      <c r="BU103" s="828"/>
      <c r="BV103" s="828"/>
      <c r="BW103" s="828"/>
      <c r="BX103" s="211"/>
      <c r="BY103" s="214"/>
      <c r="BZ103" s="327">
        <v>34</v>
      </c>
      <c r="CA103" s="343" t="s">
        <v>338</v>
      </c>
      <c r="CB103" s="328">
        <f t="shared" si="50"/>
        <v>34</v>
      </c>
      <c r="CC103" s="213">
        <v>2</v>
      </c>
      <c r="CD103" s="329">
        <v>15</v>
      </c>
      <c r="CE103" s="26">
        <f t="shared" si="51"/>
        <v>49</v>
      </c>
      <c r="CF103" s="63"/>
      <c r="CG103" s="759" t="s">
        <v>101</v>
      </c>
      <c r="CH103" s="1010" t="s">
        <v>343</v>
      </c>
      <c r="CI103" s="1010"/>
      <c r="CJ103" s="1010"/>
      <c r="CK103" s="1010"/>
      <c r="CL103" s="1010"/>
      <c r="CM103" s="1010"/>
      <c r="CN103" s="1010"/>
      <c r="CO103" s="1010"/>
      <c r="CP103" s="1010"/>
      <c r="CQ103" s="1010"/>
      <c r="CR103" s="1010"/>
      <c r="CS103" s="273">
        <v>88</v>
      </c>
      <c r="CT103" s="274" t="s">
        <v>128</v>
      </c>
      <c r="CU103" s="273">
        <v>72</v>
      </c>
      <c r="CV103" s="344" t="s">
        <v>28</v>
      </c>
      <c r="CW103" s="277">
        <f t="shared" si="52"/>
        <v>160</v>
      </c>
      <c r="CX103" s="198">
        <v>12</v>
      </c>
      <c r="CY103" s="147">
        <v>68</v>
      </c>
      <c r="CZ103" s="21">
        <f t="shared" si="53"/>
        <v>228</v>
      </c>
      <c r="DA103" s="63"/>
      <c r="DB103" s="760"/>
      <c r="DC103" s="829" t="s">
        <v>194</v>
      </c>
      <c r="DD103" s="829"/>
      <c r="DE103" s="829"/>
      <c r="DF103" s="829"/>
      <c r="DG103" s="829"/>
      <c r="DH103" s="829"/>
      <c r="DI103" s="829"/>
      <c r="DJ103" s="829"/>
      <c r="DK103" s="829"/>
      <c r="DL103" s="829"/>
      <c r="DM103" s="829"/>
      <c r="DN103" s="59"/>
      <c r="DO103" s="60"/>
      <c r="DP103" s="59">
        <v>64</v>
      </c>
      <c r="DQ103" s="72" t="s">
        <v>34</v>
      </c>
      <c r="DR103" s="22">
        <f t="shared" si="54"/>
        <v>64</v>
      </c>
      <c r="DS103" s="345">
        <v>6</v>
      </c>
      <c r="DT103" s="346">
        <v>26</v>
      </c>
      <c r="DU103" s="347">
        <f aca="true" t="shared" si="57" ref="DU103:DU110">DR103+DS103+DT103</f>
        <v>96</v>
      </c>
    </row>
    <row r="104" spans="1:125" ht="46.5" customHeight="1" thickBot="1">
      <c r="A104" s="860"/>
      <c r="B104" s="816" t="s">
        <v>167</v>
      </c>
      <c r="C104" s="950"/>
      <c r="D104" s="950"/>
      <c r="E104" s="950"/>
      <c r="F104" s="950"/>
      <c r="G104" s="950"/>
      <c r="H104" s="950"/>
      <c r="I104" s="950"/>
      <c r="J104" s="950"/>
      <c r="K104" s="950"/>
      <c r="L104" s="951"/>
      <c r="M104" s="348">
        <v>60</v>
      </c>
      <c r="N104" s="349" t="s">
        <v>168</v>
      </c>
      <c r="O104" s="348"/>
      <c r="P104" s="349"/>
      <c r="Q104" s="293">
        <f t="shared" si="45"/>
        <v>60</v>
      </c>
      <c r="R104" s="294">
        <v>6</v>
      </c>
      <c r="S104" s="321">
        <v>30</v>
      </c>
      <c r="T104" s="349">
        <f t="shared" si="44"/>
        <v>90</v>
      </c>
      <c r="U104" s="284"/>
      <c r="V104" s="761"/>
      <c r="W104" s="816" t="s">
        <v>170</v>
      </c>
      <c r="X104" s="789"/>
      <c r="Y104" s="789"/>
      <c r="Z104" s="789"/>
      <c r="AA104" s="789"/>
      <c r="AB104" s="789"/>
      <c r="AC104" s="789"/>
      <c r="AD104" s="789"/>
      <c r="AE104" s="789"/>
      <c r="AF104" s="789"/>
      <c r="AG104" s="789"/>
      <c r="AH104" s="40"/>
      <c r="AI104" s="350"/>
      <c r="AJ104" s="40">
        <v>44</v>
      </c>
      <c r="AK104" s="350" t="s">
        <v>128</v>
      </c>
      <c r="AL104" s="42">
        <f t="shared" si="46"/>
        <v>44</v>
      </c>
      <c r="AM104" s="351">
        <v>4</v>
      </c>
      <c r="AN104" s="352">
        <v>18</v>
      </c>
      <c r="AO104" s="353">
        <f t="shared" si="47"/>
        <v>62</v>
      </c>
      <c r="AP104" s="285"/>
      <c r="AQ104" s="762" t="s">
        <v>102</v>
      </c>
      <c r="AR104" s="765" t="s">
        <v>335</v>
      </c>
      <c r="AS104" s="766"/>
      <c r="AT104" s="766"/>
      <c r="AU104" s="766"/>
      <c r="AV104" s="766"/>
      <c r="AW104" s="766"/>
      <c r="AX104" s="766"/>
      <c r="AY104" s="766"/>
      <c r="AZ104" s="766"/>
      <c r="BA104" s="766"/>
      <c r="BB104" s="767"/>
      <c r="BC104" s="44"/>
      <c r="BD104" s="325"/>
      <c r="BE104" s="325"/>
      <c r="BF104" s="354"/>
      <c r="BG104" s="44"/>
      <c r="BH104" s="325"/>
      <c r="BI104" s="304"/>
      <c r="BJ104" s="326"/>
      <c r="BK104" s="285"/>
      <c r="BL104" s="334" t="s">
        <v>122</v>
      </c>
      <c r="BM104" s="828" t="s">
        <v>342</v>
      </c>
      <c r="BN104" s="828"/>
      <c r="BO104" s="828"/>
      <c r="BP104" s="828"/>
      <c r="BQ104" s="828"/>
      <c r="BR104" s="828"/>
      <c r="BS104" s="828"/>
      <c r="BT104" s="828"/>
      <c r="BU104" s="828"/>
      <c r="BV104" s="828"/>
      <c r="BW104" s="828"/>
      <c r="BX104" s="211"/>
      <c r="BY104" s="214"/>
      <c r="BZ104" s="327">
        <v>72</v>
      </c>
      <c r="CA104" s="310" t="s">
        <v>34</v>
      </c>
      <c r="CB104" s="328">
        <f t="shared" si="50"/>
        <v>72</v>
      </c>
      <c r="CC104" s="213">
        <v>6</v>
      </c>
      <c r="CD104" s="329">
        <v>30</v>
      </c>
      <c r="CE104" s="26">
        <f t="shared" si="51"/>
        <v>102</v>
      </c>
      <c r="CF104" s="63"/>
      <c r="CG104" s="760"/>
      <c r="CH104" s="1008" t="s">
        <v>126</v>
      </c>
      <c r="CI104" s="1008"/>
      <c r="CJ104" s="1008"/>
      <c r="CK104" s="1008"/>
      <c r="CL104" s="1008"/>
      <c r="CM104" s="1008"/>
      <c r="CN104" s="1008"/>
      <c r="CO104" s="1008"/>
      <c r="CP104" s="1008"/>
      <c r="CQ104" s="1008"/>
      <c r="CR104" s="1008"/>
      <c r="CS104" s="24"/>
      <c r="CT104" s="153"/>
      <c r="CU104" s="24">
        <v>34</v>
      </c>
      <c r="CV104" s="27" t="s">
        <v>34</v>
      </c>
      <c r="CW104" s="280">
        <f t="shared" si="52"/>
        <v>34</v>
      </c>
      <c r="CX104" s="281">
        <v>6</v>
      </c>
      <c r="CY104" s="161">
        <v>11</v>
      </c>
      <c r="CZ104" s="18">
        <f t="shared" si="53"/>
        <v>45</v>
      </c>
      <c r="DA104" s="63"/>
      <c r="DB104" s="759" t="s">
        <v>102</v>
      </c>
      <c r="DC104" s="881" t="s">
        <v>191</v>
      </c>
      <c r="DD104" s="881"/>
      <c r="DE104" s="881"/>
      <c r="DF104" s="881"/>
      <c r="DG104" s="881"/>
      <c r="DH104" s="881"/>
      <c r="DI104" s="881"/>
      <c r="DJ104" s="881"/>
      <c r="DK104" s="881"/>
      <c r="DL104" s="881"/>
      <c r="DM104" s="881"/>
      <c r="DN104" s="273"/>
      <c r="DO104" s="199"/>
      <c r="DP104" s="273">
        <v>60</v>
      </c>
      <c r="DQ104" s="274" t="s">
        <v>34</v>
      </c>
      <c r="DR104" s="20">
        <f t="shared" si="54"/>
        <v>60</v>
      </c>
      <c r="DS104" s="198">
        <v>6</v>
      </c>
      <c r="DT104" s="198">
        <v>24</v>
      </c>
      <c r="DU104" s="316">
        <f t="shared" si="57"/>
        <v>90</v>
      </c>
    </row>
    <row r="105" spans="1:125" ht="56.25" customHeight="1" thickBot="1">
      <c r="A105" s="1162" t="s">
        <v>102</v>
      </c>
      <c r="B105" s="1207" t="s">
        <v>256</v>
      </c>
      <c r="C105" s="1208"/>
      <c r="D105" s="1208"/>
      <c r="E105" s="1208"/>
      <c r="F105" s="1208"/>
      <c r="G105" s="1208"/>
      <c r="H105" s="1208"/>
      <c r="I105" s="1208"/>
      <c r="J105" s="1208"/>
      <c r="K105" s="1208"/>
      <c r="L105" s="1209"/>
      <c r="M105" s="301"/>
      <c r="N105" s="302"/>
      <c r="O105" s="355"/>
      <c r="P105" s="302"/>
      <c r="Q105" s="355">
        <f t="shared" si="45"/>
        <v>0</v>
      </c>
      <c r="R105" s="303"/>
      <c r="S105" s="304"/>
      <c r="T105" s="318">
        <f t="shared" si="44"/>
        <v>0</v>
      </c>
      <c r="U105" s="284"/>
      <c r="V105" s="760" t="s">
        <v>102</v>
      </c>
      <c r="W105" s="1166" t="s">
        <v>287</v>
      </c>
      <c r="X105" s="1167"/>
      <c r="Y105" s="1167"/>
      <c r="Z105" s="1167"/>
      <c r="AA105" s="1167"/>
      <c r="AB105" s="1167"/>
      <c r="AC105" s="1167"/>
      <c r="AD105" s="1167"/>
      <c r="AE105" s="1167"/>
      <c r="AF105" s="1167"/>
      <c r="AG105" s="1168"/>
      <c r="AH105" s="68"/>
      <c r="AI105" s="356"/>
      <c r="AJ105" s="68"/>
      <c r="AK105" s="356"/>
      <c r="AL105" s="357">
        <f t="shared" si="46"/>
        <v>0</v>
      </c>
      <c r="AM105" s="358"/>
      <c r="AN105" s="268">
        <f t="shared" si="56"/>
        <v>0</v>
      </c>
      <c r="AO105" s="359">
        <f t="shared" si="47"/>
        <v>0</v>
      </c>
      <c r="AP105" s="285"/>
      <c r="AQ105" s="763"/>
      <c r="AR105" s="693" t="s">
        <v>171</v>
      </c>
      <c r="AS105" s="694"/>
      <c r="AT105" s="694"/>
      <c r="AU105" s="694"/>
      <c r="AV105" s="694"/>
      <c r="AW105" s="694"/>
      <c r="AX105" s="694"/>
      <c r="AY105" s="694"/>
      <c r="AZ105" s="694"/>
      <c r="BA105" s="694"/>
      <c r="BB105" s="695"/>
      <c r="BC105" s="41">
        <v>4</v>
      </c>
      <c r="BD105" s="269" t="s">
        <v>81</v>
      </c>
      <c r="BE105" s="41"/>
      <c r="BF105" s="360"/>
      <c r="BG105" s="38">
        <f aca="true" t="shared" si="58" ref="BG105:BG113">BE105+BC105</f>
        <v>4</v>
      </c>
      <c r="BH105" s="270">
        <v>6</v>
      </c>
      <c r="BI105" s="271">
        <f aca="true" t="shared" si="59" ref="BI105:BI112">BG105/2</f>
        <v>2</v>
      </c>
      <c r="BJ105" s="272">
        <f aca="true" t="shared" si="60" ref="BJ105:BJ113">BI105+BG105</f>
        <v>6</v>
      </c>
      <c r="BK105" s="285"/>
      <c r="BL105" s="192"/>
      <c r="BM105" s="704" t="s">
        <v>17</v>
      </c>
      <c r="BN105" s="705"/>
      <c r="BO105" s="705"/>
      <c r="BP105" s="705"/>
      <c r="BQ105" s="705"/>
      <c r="BR105" s="705"/>
      <c r="BS105" s="705"/>
      <c r="BT105" s="705"/>
      <c r="BU105" s="705"/>
      <c r="BV105" s="705"/>
      <c r="BW105" s="705"/>
      <c r="BX105" s="361">
        <f>SUM(BX93:BX103)</f>
        <v>540</v>
      </c>
      <c r="BY105" s="362">
        <f>SUM(BY93:BY103)</f>
        <v>0</v>
      </c>
      <c r="BZ105" s="361">
        <f>SUM(BZ93:BZ104)</f>
        <v>756</v>
      </c>
      <c r="CA105" s="362">
        <f>SUM(CA93:CA103)</f>
        <v>0</v>
      </c>
      <c r="CB105" s="363">
        <f>SUM(CB93:CB104)</f>
        <v>1296</v>
      </c>
      <c r="CC105" s="212">
        <f>SUM(CC93:CC104)</f>
        <v>100</v>
      </c>
      <c r="CD105" s="212">
        <f>SUM(CD93:CD104)</f>
        <v>548</v>
      </c>
      <c r="CE105" s="362">
        <f>SUM(CE93:CE104)</f>
        <v>1701</v>
      </c>
      <c r="CF105" s="63"/>
      <c r="CG105" s="761"/>
      <c r="CH105" s="784" t="s">
        <v>344</v>
      </c>
      <c r="CI105" s="784"/>
      <c r="CJ105" s="784"/>
      <c r="CK105" s="784"/>
      <c r="CL105" s="784"/>
      <c r="CM105" s="784"/>
      <c r="CN105" s="784"/>
      <c r="CO105" s="784"/>
      <c r="CP105" s="784"/>
      <c r="CQ105" s="784"/>
      <c r="CR105" s="784"/>
      <c r="CS105" s="296">
        <v>110</v>
      </c>
      <c r="CT105" s="335" t="s">
        <v>128</v>
      </c>
      <c r="CU105" s="296">
        <v>30</v>
      </c>
      <c r="CV105" s="364" t="s">
        <v>338</v>
      </c>
      <c r="CW105" s="336">
        <f t="shared" si="52"/>
        <v>140</v>
      </c>
      <c r="CX105" s="299">
        <v>14</v>
      </c>
      <c r="CY105" s="365">
        <v>56</v>
      </c>
      <c r="CZ105" s="23">
        <f t="shared" si="53"/>
        <v>196</v>
      </c>
      <c r="DA105" s="63"/>
      <c r="DB105" s="761"/>
      <c r="DC105" s="817" t="s">
        <v>192</v>
      </c>
      <c r="DD105" s="817"/>
      <c r="DE105" s="817"/>
      <c r="DF105" s="817"/>
      <c r="DG105" s="817"/>
      <c r="DH105" s="817"/>
      <c r="DI105" s="817"/>
      <c r="DJ105" s="817"/>
      <c r="DK105" s="817"/>
      <c r="DL105" s="817"/>
      <c r="DM105" s="817"/>
      <c r="DN105" s="32">
        <v>44</v>
      </c>
      <c r="DO105" s="33" t="s">
        <v>34</v>
      </c>
      <c r="DP105" s="32">
        <v>30</v>
      </c>
      <c r="DQ105" s="366" t="s">
        <v>33</v>
      </c>
      <c r="DR105" s="22">
        <f t="shared" si="54"/>
        <v>74</v>
      </c>
      <c r="DS105" s="367">
        <v>10</v>
      </c>
      <c r="DT105" s="368">
        <v>47</v>
      </c>
      <c r="DU105" s="369">
        <f t="shared" si="57"/>
        <v>131</v>
      </c>
    </row>
    <row r="106" spans="1:125" ht="49.5" customHeight="1" thickBot="1">
      <c r="A106" s="870"/>
      <c r="B106" s="971" t="s">
        <v>157</v>
      </c>
      <c r="C106" s="912"/>
      <c r="D106" s="912"/>
      <c r="E106" s="912"/>
      <c r="F106" s="912"/>
      <c r="G106" s="912"/>
      <c r="H106" s="912"/>
      <c r="I106" s="912"/>
      <c r="J106" s="912"/>
      <c r="K106" s="912"/>
      <c r="L106" s="913"/>
      <c r="M106" s="264">
        <v>30</v>
      </c>
      <c r="N106" s="265" t="s">
        <v>28</v>
      </c>
      <c r="O106" s="266"/>
      <c r="P106" s="265"/>
      <c r="Q106" s="266">
        <f t="shared" si="45"/>
        <v>30</v>
      </c>
      <c r="R106" s="267">
        <v>4</v>
      </c>
      <c r="S106" s="271">
        <v>45</v>
      </c>
      <c r="T106" s="292">
        <f t="shared" si="44"/>
        <v>75</v>
      </c>
      <c r="U106" s="284"/>
      <c r="V106" s="760"/>
      <c r="W106" s="693" t="s">
        <v>171</v>
      </c>
      <c r="X106" s="694"/>
      <c r="Y106" s="694"/>
      <c r="Z106" s="694"/>
      <c r="AA106" s="694"/>
      <c r="AB106" s="694"/>
      <c r="AC106" s="694"/>
      <c r="AD106" s="694"/>
      <c r="AE106" s="694"/>
      <c r="AF106" s="694"/>
      <c r="AG106" s="695"/>
      <c r="AH106" s="41">
        <v>64</v>
      </c>
      <c r="AI106" s="269" t="s">
        <v>81</v>
      </c>
      <c r="AJ106" s="41"/>
      <c r="AK106" s="269"/>
      <c r="AL106" s="41">
        <f t="shared" si="46"/>
        <v>64</v>
      </c>
      <c r="AM106" s="270">
        <v>6</v>
      </c>
      <c r="AN106" s="271">
        <f t="shared" si="56"/>
        <v>32</v>
      </c>
      <c r="AO106" s="272">
        <f t="shared" si="47"/>
        <v>96</v>
      </c>
      <c r="AP106" s="285"/>
      <c r="AQ106" s="763"/>
      <c r="AR106" s="693" t="s">
        <v>172</v>
      </c>
      <c r="AS106" s="694"/>
      <c r="AT106" s="694"/>
      <c r="AU106" s="694"/>
      <c r="AV106" s="694"/>
      <c r="AW106" s="694"/>
      <c r="AX106" s="694"/>
      <c r="AY106" s="694"/>
      <c r="AZ106" s="694"/>
      <c r="BA106" s="694"/>
      <c r="BB106" s="695"/>
      <c r="BC106" s="41">
        <v>34</v>
      </c>
      <c r="BD106" s="269" t="s">
        <v>37</v>
      </c>
      <c r="BE106" s="41">
        <v>102</v>
      </c>
      <c r="BF106" s="370" t="s">
        <v>246</v>
      </c>
      <c r="BG106" s="38">
        <f t="shared" si="58"/>
        <v>136</v>
      </c>
      <c r="BH106" s="270">
        <v>14</v>
      </c>
      <c r="BI106" s="271">
        <f t="shared" si="59"/>
        <v>68</v>
      </c>
      <c r="BJ106" s="272">
        <f t="shared" si="60"/>
        <v>204</v>
      </c>
      <c r="BK106" s="285"/>
      <c r="BL106" s="137"/>
      <c r="BM106" s="911" t="s">
        <v>19</v>
      </c>
      <c r="BN106" s="971"/>
      <c r="BO106" s="971"/>
      <c r="BP106" s="971"/>
      <c r="BQ106" s="971"/>
      <c r="BR106" s="971"/>
      <c r="BS106" s="971"/>
      <c r="BT106" s="971"/>
      <c r="BU106" s="971"/>
      <c r="BV106" s="971"/>
      <c r="BW106" s="972"/>
      <c r="BX106" s="371"/>
      <c r="BY106" s="371"/>
      <c r="BZ106" s="371"/>
      <c r="CA106" s="371"/>
      <c r="CB106" s="371"/>
      <c r="CC106" s="371"/>
      <c r="CD106" s="372"/>
      <c r="CE106" s="105"/>
      <c r="CF106" s="63"/>
      <c r="CG106" s="373" t="s">
        <v>111</v>
      </c>
      <c r="CH106" s="1002" t="s">
        <v>360</v>
      </c>
      <c r="CI106" s="1002"/>
      <c r="CJ106" s="1002"/>
      <c r="CK106" s="1002"/>
      <c r="CL106" s="1002"/>
      <c r="CM106" s="1002"/>
      <c r="CN106" s="1002"/>
      <c r="CO106" s="1002"/>
      <c r="CP106" s="1002"/>
      <c r="CQ106" s="1002"/>
      <c r="CR106" s="1002"/>
      <c r="CS106" s="337"/>
      <c r="CT106" s="341"/>
      <c r="CU106" s="337">
        <v>116</v>
      </c>
      <c r="CV106" s="338" t="s">
        <v>128</v>
      </c>
      <c r="CW106" s="311">
        <f t="shared" si="52"/>
        <v>116</v>
      </c>
      <c r="CX106" s="340">
        <v>8</v>
      </c>
      <c r="CY106" s="218">
        <v>50</v>
      </c>
      <c r="CZ106" s="178">
        <f t="shared" si="53"/>
        <v>166</v>
      </c>
      <c r="DA106" s="63"/>
      <c r="DB106" s="374" t="s">
        <v>110</v>
      </c>
      <c r="DC106" s="828" t="s">
        <v>193</v>
      </c>
      <c r="DD106" s="828"/>
      <c r="DE106" s="828"/>
      <c r="DF106" s="828"/>
      <c r="DG106" s="828"/>
      <c r="DH106" s="828"/>
      <c r="DI106" s="828"/>
      <c r="DJ106" s="828"/>
      <c r="DK106" s="828"/>
      <c r="DL106" s="828"/>
      <c r="DM106" s="828"/>
      <c r="DN106" s="25"/>
      <c r="DO106" s="26"/>
      <c r="DP106" s="25">
        <v>68</v>
      </c>
      <c r="DQ106" s="375" t="s">
        <v>34</v>
      </c>
      <c r="DR106" s="25">
        <f t="shared" si="54"/>
        <v>68</v>
      </c>
      <c r="DS106" s="376">
        <v>6</v>
      </c>
      <c r="DT106" s="377">
        <v>28</v>
      </c>
      <c r="DU106" s="378">
        <f t="shared" si="57"/>
        <v>102</v>
      </c>
    </row>
    <row r="107" spans="1:125" ht="44.25" customHeight="1" thickBot="1">
      <c r="A107" s="871"/>
      <c r="B107" s="817" t="s">
        <v>258</v>
      </c>
      <c r="C107" s="817"/>
      <c r="D107" s="817"/>
      <c r="E107" s="817"/>
      <c r="F107" s="817"/>
      <c r="G107" s="817"/>
      <c r="H107" s="817"/>
      <c r="I107" s="817"/>
      <c r="J107" s="817"/>
      <c r="K107" s="817"/>
      <c r="L107" s="1179"/>
      <c r="M107" s="379">
        <v>66</v>
      </c>
      <c r="N107" s="380" t="s">
        <v>37</v>
      </c>
      <c r="O107" s="348">
        <v>74</v>
      </c>
      <c r="P107" s="349" t="s">
        <v>34</v>
      </c>
      <c r="Q107" s="381">
        <f t="shared" si="45"/>
        <v>140</v>
      </c>
      <c r="R107" s="382">
        <v>14</v>
      </c>
      <c r="S107" s="352">
        <v>28</v>
      </c>
      <c r="T107" s="349">
        <f t="shared" si="44"/>
        <v>168</v>
      </c>
      <c r="U107" s="284"/>
      <c r="V107" s="760"/>
      <c r="W107" s="693" t="s">
        <v>172</v>
      </c>
      <c r="X107" s="694"/>
      <c r="Y107" s="694"/>
      <c r="Z107" s="694"/>
      <c r="AA107" s="694"/>
      <c r="AB107" s="694"/>
      <c r="AC107" s="694"/>
      <c r="AD107" s="694"/>
      <c r="AE107" s="694"/>
      <c r="AF107" s="694"/>
      <c r="AG107" s="695"/>
      <c r="AH107" s="41">
        <v>34</v>
      </c>
      <c r="AI107" s="269" t="s">
        <v>37</v>
      </c>
      <c r="AJ107" s="41">
        <v>102</v>
      </c>
      <c r="AK107" s="383" t="s">
        <v>246</v>
      </c>
      <c r="AL107" s="41">
        <f t="shared" si="46"/>
        <v>136</v>
      </c>
      <c r="AM107" s="270">
        <v>14</v>
      </c>
      <c r="AN107" s="271">
        <f t="shared" si="56"/>
        <v>68</v>
      </c>
      <c r="AO107" s="272">
        <f t="shared" si="47"/>
        <v>204</v>
      </c>
      <c r="AP107" s="285"/>
      <c r="AQ107" s="763"/>
      <c r="AR107" s="696" t="s">
        <v>173</v>
      </c>
      <c r="AS107" s="697"/>
      <c r="AT107" s="697"/>
      <c r="AU107" s="697"/>
      <c r="AV107" s="697"/>
      <c r="AW107" s="697"/>
      <c r="AX107" s="697"/>
      <c r="AY107" s="697"/>
      <c r="AZ107" s="697"/>
      <c r="BA107" s="697"/>
      <c r="BB107" s="698"/>
      <c r="BC107" s="42">
        <v>42</v>
      </c>
      <c r="BD107" s="350" t="s">
        <v>37</v>
      </c>
      <c r="BE107" s="42">
        <v>64</v>
      </c>
      <c r="BF107" s="384" t="s">
        <v>245</v>
      </c>
      <c r="BG107" s="40">
        <f t="shared" si="58"/>
        <v>106</v>
      </c>
      <c r="BH107" s="351">
        <v>12</v>
      </c>
      <c r="BI107" s="352">
        <f t="shared" si="59"/>
        <v>53</v>
      </c>
      <c r="BJ107" s="353">
        <f t="shared" si="60"/>
        <v>159</v>
      </c>
      <c r="BK107" s="385"/>
      <c r="BL107" s="227" t="s">
        <v>102</v>
      </c>
      <c r="BM107" s="885" t="s">
        <v>186</v>
      </c>
      <c r="BN107" s="885"/>
      <c r="BO107" s="885"/>
      <c r="BP107" s="885"/>
      <c r="BQ107" s="885"/>
      <c r="BR107" s="885"/>
      <c r="BS107" s="885"/>
      <c r="BT107" s="885"/>
      <c r="BU107" s="885"/>
      <c r="BV107" s="885"/>
      <c r="BW107" s="885"/>
      <c r="BX107" s="281"/>
      <c r="BY107" s="386"/>
      <c r="BZ107" s="281">
        <v>36</v>
      </c>
      <c r="CA107" s="386" t="s">
        <v>292</v>
      </c>
      <c r="CB107" s="281"/>
      <c r="CC107" s="281"/>
      <c r="CD107" s="387"/>
      <c r="CE107" s="48"/>
      <c r="CF107" s="63"/>
      <c r="CG107" s="388" t="s">
        <v>122</v>
      </c>
      <c r="CH107" s="699" t="s">
        <v>345</v>
      </c>
      <c r="CI107" s="700"/>
      <c r="CJ107" s="700"/>
      <c r="CK107" s="700"/>
      <c r="CL107" s="700"/>
      <c r="CM107" s="700"/>
      <c r="CN107" s="700"/>
      <c r="CO107" s="700"/>
      <c r="CP107" s="700"/>
      <c r="CQ107" s="700"/>
      <c r="CR107" s="1001"/>
      <c r="CS107" s="273"/>
      <c r="CT107" s="199"/>
      <c r="CU107" s="273">
        <v>42</v>
      </c>
      <c r="CV107" s="72" t="s">
        <v>128</v>
      </c>
      <c r="CW107" s="273">
        <f t="shared" si="52"/>
        <v>42</v>
      </c>
      <c r="CX107" s="198">
        <v>2</v>
      </c>
      <c r="CY107" s="147">
        <v>19</v>
      </c>
      <c r="CZ107" s="21">
        <f t="shared" si="53"/>
        <v>61</v>
      </c>
      <c r="DA107" s="63"/>
      <c r="DB107" s="374" t="s">
        <v>111</v>
      </c>
      <c r="DC107" s="1107" t="s">
        <v>190</v>
      </c>
      <c r="DD107" s="1107"/>
      <c r="DE107" s="1107"/>
      <c r="DF107" s="1107"/>
      <c r="DG107" s="1107"/>
      <c r="DH107" s="1107"/>
      <c r="DI107" s="1107"/>
      <c r="DJ107" s="1107"/>
      <c r="DK107" s="1107"/>
      <c r="DL107" s="1107"/>
      <c r="DM107" s="1107"/>
      <c r="DN107" s="211"/>
      <c r="DO107" s="214"/>
      <c r="DP107" s="211">
        <v>120</v>
      </c>
      <c r="DQ107" s="261" t="s">
        <v>128</v>
      </c>
      <c r="DR107" s="25">
        <f t="shared" si="54"/>
        <v>120</v>
      </c>
      <c r="DS107" s="213">
        <v>10</v>
      </c>
      <c r="DT107" s="213">
        <v>50</v>
      </c>
      <c r="DU107" s="214">
        <f t="shared" si="57"/>
        <v>180</v>
      </c>
    </row>
    <row r="108" spans="1:125" ht="73.5" customHeight="1" thickBot="1">
      <c r="A108" s="389" t="s">
        <v>110</v>
      </c>
      <c r="B108" s="712" t="s">
        <v>259</v>
      </c>
      <c r="C108" s="712"/>
      <c r="D108" s="712"/>
      <c r="E108" s="712"/>
      <c r="F108" s="712"/>
      <c r="G108" s="712"/>
      <c r="H108" s="712"/>
      <c r="I108" s="712"/>
      <c r="J108" s="712"/>
      <c r="K108" s="712"/>
      <c r="L108" s="746"/>
      <c r="M108" s="379"/>
      <c r="N108" s="380"/>
      <c r="O108" s="379">
        <v>68</v>
      </c>
      <c r="P108" s="380" t="s">
        <v>88</v>
      </c>
      <c r="Q108" s="390">
        <f t="shared" si="45"/>
        <v>68</v>
      </c>
      <c r="R108" s="391">
        <v>6</v>
      </c>
      <c r="S108" s="392">
        <v>28</v>
      </c>
      <c r="T108" s="393">
        <f t="shared" si="44"/>
        <v>96</v>
      </c>
      <c r="U108" s="284"/>
      <c r="V108" s="760"/>
      <c r="W108" s="696" t="s">
        <v>173</v>
      </c>
      <c r="X108" s="697"/>
      <c r="Y108" s="697"/>
      <c r="Z108" s="697"/>
      <c r="AA108" s="697"/>
      <c r="AB108" s="697"/>
      <c r="AC108" s="697"/>
      <c r="AD108" s="697"/>
      <c r="AE108" s="697"/>
      <c r="AF108" s="697"/>
      <c r="AG108" s="698"/>
      <c r="AH108" s="42">
        <v>42</v>
      </c>
      <c r="AI108" s="350" t="s">
        <v>37</v>
      </c>
      <c r="AJ108" s="42">
        <v>64</v>
      </c>
      <c r="AK108" s="350" t="s">
        <v>245</v>
      </c>
      <c r="AL108" s="306">
        <f t="shared" si="46"/>
        <v>106</v>
      </c>
      <c r="AM108" s="307">
        <v>12</v>
      </c>
      <c r="AN108" s="321">
        <f t="shared" si="56"/>
        <v>53</v>
      </c>
      <c r="AO108" s="272">
        <f t="shared" si="47"/>
        <v>159</v>
      </c>
      <c r="AP108" s="285"/>
      <c r="AQ108" s="763"/>
      <c r="AR108" s="704" t="s">
        <v>257</v>
      </c>
      <c r="AS108" s="705"/>
      <c r="AT108" s="705"/>
      <c r="AU108" s="705"/>
      <c r="AV108" s="705"/>
      <c r="AW108" s="705"/>
      <c r="AX108" s="705"/>
      <c r="AY108" s="705"/>
      <c r="AZ108" s="705"/>
      <c r="BA108" s="705"/>
      <c r="BB108" s="722"/>
      <c r="BC108" s="43"/>
      <c r="BD108" s="394"/>
      <c r="BE108" s="43"/>
      <c r="BF108" s="395"/>
      <c r="BG108" s="69">
        <f t="shared" si="58"/>
        <v>0</v>
      </c>
      <c r="BH108" s="333"/>
      <c r="BI108" s="396">
        <f t="shared" si="59"/>
        <v>0</v>
      </c>
      <c r="BJ108" s="308">
        <f t="shared" si="60"/>
        <v>0</v>
      </c>
      <c r="BK108" s="385"/>
      <c r="BL108" s="227" t="s">
        <v>136</v>
      </c>
      <c r="BM108" s="879" t="s">
        <v>135</v>
      </c>
      <c r="BN108" s="879"/>
      <c r="BO108" s="879"/>
      <c r="BP108" s="879"/>
      <c r="BQ108" s="879"/>
      <c r="BR108" s="879"/>
      <c r="BS108" s="879"/>
      <c r="BT108" s="879"/>
      <c r="BU108" s="879"/>
      <c r="BV108" s="879"/>
      <c r="BW108" s="879"/>
      <c r="BX108" s="281">
        <v>36</v>
      </c>
      <c r="BY108" s="386" t="s">
        <v>128</v>
      </c>
      <c r="BZ108" s="281"/>
      <c r="CA108" s="386"/>
      <c r="CB108" s="281"/>
      <c r="CC108" s="281"/>
      <c r="CD108" s="387"/>
      <c r="CE108" s="48"/>
      <c r="CF108" s="63"/>
      <c r="CG108" s="334" t="s">
        <v>127</v>
      </c>
      <c r="CH108" s="828" t="s">
        <v>346</v>
      </c>
      <c r="CI108" s="828"/>
      <c r="CJ108" s="828"/>
      <c r="CK108" s="828"/>
      <c r="CL108" s="828"/>
      <c r="CM108" s="828"/>
      <c r="CN108" s="828"/>
      <c r="CO108" s="828"/>
      <c r="CP108" s="828"/>
      <c r="CQ108" s="828"/>
      <c r="CR108" s="828"/>
      <c r="CS108" s="211"/>
      <c r="CT108" s="214"/>
      <c r="CU108" s="211">
        <v>72</v>
      </c>
      <c r="CV108" s="261" t="s">
        <v>128</v>
      </c>
      <c r="CW108" s="328">
        <f t="shared" si="52"/>
        <v>72</v>
      </c>
      <c r="CX108" s="213">
        <v>4</v>
      </c>
      <c r="CY108" s="187">
        <v>32</v>
      </c>
      <c r="CZ108" s="26">
        <f t="shared" si="53"/>
        <v>104</v>
      </c>
      <c r="DA108" s="63"/>
      <c r="DB108" s="1105" t="s">
        <v>122</v>
      </c>
      <c r="DC108" s="1095" t="s">
        <v>195</v>
      </c>
      <c r="DD108" s="872"/>
      <c r="DE108" s="872"/>
      <c r="DF108" s="872"/>
      <c r="DG108" s="872"/>
      <c r="DH108" s="872"/>
      <c r="DI108" s="872"/>
      <c r="DJ108" s="872"/>
      <c r="DK108" s="872"/>
      <c r="DL108" s="872"/>
      <c r="DM108" s="1096"/>
      <c r="DN108" s="103"/>
      <c r="DO108" s="73"/>
      <c r="DP108" s="103">
        <v>68</v>
      </c>
      <c r="DQ108" s="74" t="s">
        <v>34</v>
      </c>
      <c r="DR108" s="103">
        <f t="shared" si="54"/>
        <v>68</v>
      </c>
      <c r="DS108" s="397">
        <v>6</v>
      </c>
      <c r="DT108" s="398">
        <v>28</v>
      </c>
      <c r="DU108" s="398">
        <f t="shared" si="57"/>
        <v>102</v>
      </c>
    </row>
    <row r="109" spans="1:125" ht="55.5" customHeight="1" thickBot="1">
      <c r="A109" s="399" t="s">
        <v>111</v>
      </c>
      <c r="B109" s="712" t="s">
        <v>123</v>
      </c>
      <c r="C109" s="712"/>
      <c r="D109" s="712"/>
      <c r="E109" s="712"/>
      <c r="F109" s="712"/>
      <c r="G109" s="712"/>
      <c r="H109" s="712"/>
      <c r="I109" s="712"/>
      <c r="J109" s="712"/>
      <c r="K109" s="712"/>
      <c r="L109" s="746"/>
      <c r="M109" s="390"/>
      <c r="N109" s="393"/>
      <c r="O109" s="390">
        <v>72</v>
      </c>
      <c r="P109" s="393" t="s">
        <v>28</v>
      </c>
      <c r="Q109" s="390">
        <f t="shared" si="45"/>
        <v>72</v>
      </c>
      <c r="R109" s="391">
        <v>6</v>
      </c>
      <c r="S109" s="392">
        <v>30</v>
      </c>
      <c r="T109" s="393">
        <f t="shared" si="44"/>
        <v>102</v>
      </c>
      <c r="U109" s="400"/>
      <c r="V109" s="760"/>
      <c r="W109" s="705" t="s">
        <v>257</v>
      </c>
      <c r="X109" s="705"/>
      <c r="Y109" s="705"/>
      <c r="Z109" s="705"/>
      <c r="AA109" s="705"/>
      <c r="AB109" s="705"/>
      <c r="AC109" s="705"/>
      <c r="AD109" s="705"/>
      <c r="AE109" s="705"/>
      <c r="AF109" s="705"/>
      <c r="AG109" s="705"/>
      <c r="AH109" s="43"/>
      <c r="AI109" s="394"/>
      <c r="AJ109" s="43"/>
      <c r="AK109" s="395"/>
      <c r="AL109" s="43">
        <f t="shared" si="46"/>
        <v>0</v>
      </c>
      <c r="AM109" s="401"/>
      <c r="AN109" s="392">
        <f t="shared" si="56"/>
        <v>0</v>
      </c>
      <c r="AO109" s="272">
        <f t="shared" si="47"/>
        <v>0</v>
      </c>
      <c r="AP109" s="286"/>
      <c r="AQ109" s="763"/>
      <c r="AR109" s="1116" t="s">
        <v>288</v>
      </c>
      <c r="AS109" s="946"/>
      <c r="AT109" s="946"/>
      <c r="AU109" s="946"/>
      <c r="AV109" s="946"/>
      <c r="AW109" s="946"/>
      <c r="AX109" s="946"/>
      <c r="AY109" s="946"/>
      <c r="AZ109" s="946"/>
      <c r="BA109" s="946"/>
      <c r="BB109" s="947"/>
      <c r="BC109" s="44"/>
      <c r="BD109" s="323"/>
      <c r="BE109" s="44">
        <v>60</v>
      </c>
      <c r="BF109" s="322" t="s">
        <v>37</v>
      </c>
      <c r="BG109" s="44">
        <f t="shared" si="58"/>
        <v>60</v>
      </c>
      <c r="BH109" s="325">
        <v>4</v>
      </c>
      <c r="BI109" s="304">
        <f t="shared" si="59"/>
        <v>30</v>
      </c>
      <c r="BJ109" s="326">
        <f t="shared" si="60"/>
        <v>90</v>
      </c>
      <c r="BK109" s="385"/>
      <c r="BL109" s="227" t="s">
        <v>127</v>
      </c>
      <c r="BM109" s="817" t="s">
        <v>137</v>
      </c>
      <c r="BN109" s="817"/>
      <c r="BO109" s="829"/>
      <c r="BP109" s="829"/>
      <c r="BQ109" s="829"/>
      <c r="BR109" s="829"/>
      <c r="BS109" s="829"/>
      <c r="BT109" s="829"/>
      <c r="BU109" s="829"/>
      <c r="BV109" s="829"/>
      <c r="BW109" s="829"/>
      <c r="BX109" s="203"/>
      <c r="BY109" s="203"/>
      <c r="BZ109" s="203">
        <v>36</v>
      </c>
      <c r="CA109" s="386" t="s">
        <v>292</v>
      </c>
      <c r="CB109" s="203"/>
      <c r="CC109" s="203"/>
      <c r="CD109" s="113">
        <f>SUM(BY109,CB109)</f>
        <v>0</v>
      </c>
      <c r="CE109" s="60"/>
      <c r="CF109" s="63"/>
      <c r="CG109" s="137"/>
      <c r="CH109" s="882" t="s">
        <v>17</v>
      </c>
      <c r="CI109" s="883"/>
      <c r="CJ109" s="883"/>
      <c r="CK109" s="883"/>
      <c r="CL109" s="883"/>
      <c r="CM109" s="883"/>
      <c r="CN109" s="883"/>
      <c r="CO109" s="883"/>
      <c r="CP109" s="883"/>
      <c r="CQ109" s="883"/>
      <c r="CR109" s="883"/>
      <c r="CS109" s="361">
        <f aca="true" t="shared" si="61" ref="CS109:CZ109">SUM(CS93:CS108)</f>
        <v>504</v>
      </c>
      <c r="CT109" s="362">
        <f t="shared" si="61"/>
        <v>0</v>
      </c>
      <c r="CU109" s="361">
        <f t="shared" si="61"/>
        <v>792</v>
      </c>
      <c r="CV109" s="362">
        <f t="shared" si="61"/>
        <v>0</v>
      </c>
      <c r="CW109" s="363">
        <f t="shared" si="61"/>
        <v>1296</v>
      </c>
      <c r="CX109" s="212">
        <f t="shared" si="61"/>
        <v>100</v>
      </c>
      <c r="CY109" s="212">
        <f t="shared" si="61"/>
        <v>566</v>
      </c>
      <c r="CZ109" s="362">
        <f t="shared" si="61"/>
        <v>1569</v>
      </c>
      <c r="DA109" s="63"/>
      <c r="DB109" s="1106"/>
      <c r="DC109" s="783" t="s">
        <v>196</v>
      </c>
      <c r="DD109" s="784"/>
      <c r="DE109" s="784"/>
      <c r="DF109" s="784"/>
      <c r="DG109" s="784"/>
      <c r="DH109" s="784"/>
      <c r="DI109" s="784"/>
      <c r="DJ109" s="784"/>
      <c r="DK109" s="784"/>
      <c r="DL109" s="784"/>
      <c r="DM109" s="785"/>
      <c r="DN109" s="24"/>
      <c r="DO109" s="153"/>
      <c r="DP109" s="24">
        <v>32</v>
      </c>
      <c r="DQ109" s="74" t="s">
        <v>34</v>
      </c>
      <c r="DR109" s="17">
        <f t="shared" si="54"/>
        <v>32</v>
      </c>
      <c r="DS109" s="281">
        <v>2</v>
      </c>
      <c r="DT109" s="281">
        <v>14</v>
      </c>
      <c r="DU109" s="281">
        <f t="shared" si="57"/>
        <v>48</v>
      </c>
    </row>
    <row r="110" spans="1:125" ht="45.75" customHeight="1" thickBot="1">
      <c r="A110" s="402"/>
      <c r="B110" s="770" t="s">
        <v>17</v>
      </c>
      <c r="C110" s="771"/>
      <c r="D110" s="771"/>
      <c r="E110" s="771"/>
      <c r="F110" s="771"/>
      <c r="G110" s="771"/>
      <c r="H110" s="771"/>
      <c r="I110" s="771"/>
      <c r="J110" s="771"/>
      <c r="K110" s="771"/>
      <c r="L110" s="772"/>
      <c r="M110" s="403">
        <f aca="true" t="shared" si="62" ref="M110:T110">SUM(M93:M109)</f>
        <v>480</v>
      </c>
      <c r="N110" s="404">
        <f t="shared" si="62"/>
        <v>0</v>
      </c>
      <c r="O110" s="403">
        <f t="shared" si="62"/>
        <v>672</v>
      </c>
      <c r="P110" s="404">
        <f t="shared" si="62"/>
        <v>0</v>
      </c>
      <c r="Q110" s="403">
        <f t="shared" si="62"/>
        <v>1152</v>
      </c>
      <c r="R110" s="405">
        <f t="shared" si="62"/>
        <v>96</v>
      </c>
      <c r="S110" s="405">
        <f t="shared" si="62"/>
        <v>522</v>
      </c>
      <c r="T110" s="404">
        <f t="shared" si="62"/>
        <v>1674</v>
      </c>
      <c r="U110" s="400"/>
      <c r="V110" s="760"/>
      <c r="W110" s="1116" t="s">
        <v>288</v>
      </c>
      <c r="X110" s="946"/>
      <c r="Y110" s="946"/>
      <c r="Z110" s="946"/>
      <c r="AA110" s="946"/>
      <c r="AB110" s="946"/>
      <c r="AC110" s="946"/>
      <c r="AD110" s="946"/>
      <c r="AE110" s="946"/>
      <c r="AF110" s="946"/>
      <c r="AG110" s="947"/>
      <c r="AH110" s="44"/>
      <c r="AI110" s="323"/>
      <c r="AJ110" s="44">
        <v>60</v>
      </c>
      <c r="AK110" s="322" t="s">
        <v>37</v>
      </c>
      <c r="AL110" s="44">
        <f t="shared" si="46"/>
        <v>60</v>
      </c>
      <c r="AM110" s="325">
        <v>4</v>
      </c>
      <c r="AN110" s="304">
        <f t="shared" si="56"/>
        <v>30</v>
      </c>
      <c r="AO110" s="272">
        <f t="shared" si="47"/>
        <v>90</v>
      </c>
      <c r="AP110" s="286"/>
      <c r="AQ110" s="763"/>
      <c r="AR110" s="701" t="s">
        <v>174</v>
      </c>
      <c r="AS110" s="702"/>
      <c r="AT110" s="702"/>
      <c r="AU110" s="702"/>
      <c r="AV110" s="702"/>
      <c r="AW110" s="702"/>
      <c r="AX110" s="702"/>
      <c r="AY110" s="702"/>
      <c r="AZ110" s="702"/>
      <c r="BA110" s="702"/>
      <c r="BB110" s="703"/>
      <c r="BC110" s="38"/>
      <c r="BD110" s="406"/>
      <c r="BE110" s="38">
        <v>42</v>
      </c>
      <c r="BF110" s="305" t="s">
        <v>245</v>
      </c>
      <c r="BG110" s="38">
        <f t="shared" si="58"/>
        <v>42</v>
      </c>
      <c r="BH110" s="270">
        <v>4</v>
      </c>
      <c r="BI110" s="271">
        <f t="shared" si="59"/>
        <v>21</v>
      </c>
      <c r="BJ110" s="272">
        <f t="shared" si="60"/>
        <v>63</v>
      </c>
      <c r="BK110" s="286"/>
      <c r="BL110" s="169"/>
      <c r="BM110" s="1152" t="s">
        <v>17</v>
      </c>
      <c r="BN110" s="771"/>
      <c r="BO110" s="771"/>
      <c r="BP110" s="771"/>
      <c r="BQ110" s="771"/>
      <c r="BR110" s="771"/>
      <c r="BS110" s="771"/>
      <c r="BT110" s="771"/>
      <c r="BU110" s="771"/>
      <c r="BV110" s="771"/>
      <c r="BW110" s="772"/>
      <c r="BX110" s="182">
        <f>SUM(BX106:BX109)</f>
        <v>36</v>
      </c>
      <c r="BY110" s="184">
        <f>SUM(BY107:BY109)</f>
        <v>0</v>
      </c>
      <c r="BZ110" s="201">
        <v>72</v>
      </c>
      <c r="CA110" s="182"/>
      <c r="CB110" s="184">
        <f>SUM(CB107:CB109)</f>
        <v>0</v>
      </c>
      <c r="CC110" s="184"/>
      <c r="CD110" s="407">
        <f>BZ110+BX110</f>
        <v>108</v>
      </c>
      <c r="CE110" s="209"/>
      <c r="CF110" s="63"/>
      <c r="CG110" s="159"/>
      <c r="CH110" s="899" t="s">
        <v>19</v>
      </c>
      <c r="CI110" s="900"/>
      <c r="CJ110" s="900"/>
      <c r="CK110" s="900"/>
      <c r="CL110" s="900"/>
      <c r="CM110" s="900"/>
      <c r="CN110" s="900"/>
      <c r="CO110" s="900"/>
      <c r="CP110" s="900"/>
      <c r="CQ110" s="900"/>
      <c r="CR110" s="901"/>
      <c r="CS110" s="371"/>
      <c r="CT110" s="371"/>
      <c r="CU110" s="371"/>
      <c r="CV110" s="371"/>
      <c r="CW110" s="371"/>
      <c r="CX110" s="371"/>
      <c r="CY110" s="371"/>
      <c r="CZ110" s="371"/>
      <c r="DA110" s="63"/>
      <c r="DB110" s="309" t="s">
        <v>127</v>
      </c>
      <c r="DC110" s="828" t="s">
        <v>197</v>
      </c>
      <c r="DD110" s="828"/>
      <c r="DE110" s="828"/>
      <c r="DF110" s="828"/>
      <c r="DG110" s="828"/>
      <c r="DH110" s="828"/>
      <c r="DI110" s="828"/>
      <c r="DJ110" s="828"/>
      <c r="DK110" s="828"/>
      <c r="DL110" s="828"/>
      <c r="DM110" s="828"/>
      <c r="DN110" s="24"/>
      <c r="DO110" s="153"/>
      <c r="DP110" s="24">
        <v>72</v>
      </c>
      <c r="DQ110" s="27" t="s">
        <v>128</v>
      </c>
      <c r="DR110" s="17">
        <f t="shared" si="54"/>
        <v>72</v>
      </c>
      <c r="DS110" s="281">
        <v>6</v>
      </c>
      <c r="DT110" s="281">
        <v>30</v>
      </c>
      <c r="DU110" s="281">
        <f t="shared" si="57"/>
        <v>108</v>
      </c>
    </row>
    <row r="111" spans="1:125" ht="47.25" customHeight="1" thickBot="1">
      <c r="A111" s="215"/>
      <c r="B111" s="1144" t="s">
        <v>19</v>
      </c>
      <c r="C111" s="1144"/>
      <c r="D111" s="1144"/>
      <c r="E111" s="1144"/>
      <c r="F111" s="1144"/>
      <c r="G111" s="1144"/>
      <c r="H111" s="1144"/>
      <c r="I111" s="1144"/>
      <c r="J111" s="1144"/>
      <c r="K111" s="1144"/>
      <c r="L111" s="1144"/>
      <c r="M111" s="408"/>
      <c r="N111" s="409"/>
      <c r="O111" s="408"/>
      <c r="P111" s="409"/>
      <c r="Q111" s="410">
        <f>M111+O111</f>
        <v>0</v>
      </c>
      <c r="R111" s="411"/>
      <c r="S111" s="396"/>
      <c r="T111" s="412"/>
      <c r="U111" s="400"/>
      <c r="V111" s="760"/>
      <c r="W111" s="701" t="s">
        <v>174</v>
      </c>
      <c r="X111" s="702"/>
      <c r="Y111" s="702"/>
      <c r="Z111" s="702"/>
      <c r="AA111" s="702"/>
      <c r="AB111" s="702"/>
      <c r="AC111" s="702"/>
      <c r="AD111" s="702"/>
      <c r="AE111" s="702"/>
      <c r="AF111" s="702"/>
      <c r="AG111" s="703"/>
      <c r="AH111" s="38"/>
      <c r="AI111" s="406"/>
      <c r="AJ111" s="38">
        <v>42</v>
      </c>
      <c r="AK111" s="305" t="s">
        <v>245</v>
      </c>
      <c r="AL111" s="38">
        <f t="shared" si="46"/>
        <v>42</v>
      </c>
      <c r="AM111" s="270">
        <v>4</v>
      </c>
      <c r="AN111" s="271">
        <f t="shared" si="56"/>
        <v>21</v>
      </c>
      <c r="AO111" s="272">
        <f t="shared" si="47"/>
        <v>63</v>
      </c>
      <c r="AP111" s="286"/>
      <c r="AQ111" s="764"/>
      <c r="AR111" s="816" t="s">
        <v>175</v>
      </c>
      <c r="AS111" s="817"/>
      <c r="AT111" s="817"/>
      <c r="AU111" s="817"/>
      <c r="AV111" s="817"/>
      <c r="AW111" s="817"/>
      <c r="AX111" s="817"/>
      <c r="AY111" s="817"/>
      <c r="AZ111" s="817"/>
      <c r="BA111" s="817"/>
      <c r="BB111" s="1179"/>
      <c r="BC111" s="40">
        <v>60</v>
      </c>
      <c r="BD111" s="413" t="s">
        <v>176</v>
      </c>
      <c r="BE111" s="40"/>
      <c r="BF111" s="413"/>
      <c r="BG111" s="40">
        <f t="shared" si="58"/>
        <v>60</v>
      </c>
      <c r="BH111" s="351">
        <v>12</v>
      </c>
      <c r="BI111" s="352">
        <f t="shared" si="59"/>
        <v>30</v>
      </c>
      <c r="BJ111" s="353">
        <f t="shared" si="60"/>
        <v>90</v>
      </c>
      <c r="BK111" s="286"/>
      <c r="BL111" s="414"/>
      <c r="BM111" s="1180"/>
      <c r="BN111" s="1180"/>
      <c r="BO111" s="1180"/>
      <c r="BP111" s="1180"/>
      <c r="BQ111" s="1180"/>
      <c r="BR111" s="1180"/>
      <c r="BS111" s="1180"/>
      <c r="BT111" s="1180"/>
      <c r="BU111" s="1180"/>
      <c r="BV111" s="1180"/>
      <c r="BW111" s="1180"/>
      <c r="BX111" s="415"/>
      <c r="BY111" s="415"/>
      <c r="BZ111" s="415"/>
      <c r="CA111" s="415"/>
      <c r="CB111" s="415"/>
      <c r="CC111" s="415"/>
      <c r="CD111" s="416"/>
      <c r="CE111" s="416"/>
      <c r="CF111" s="286"/>
      <c r="CG111" s="227" t="s">
        <v>102</v>
      </c>
      <c r="CH111" s="885" t="s">
        <v>139</v>
      </c>
      <c r="CI111" s="885"/>
      <c r="CJ111" s="885"/>
      <c r="CK111" s="885"/>
      <c r="CL111" s="885"/>
      <c r="CM111" s="885"/>
      <c r="CN111" s="885"/>
      <c r="CO111" s="885"/>
      <c r="CP111" s="885"/>
      <c r="CQ111" s="885"/>
      <c r="CR111" s="885"/>
      <c r="CS111" s="281">
        <v>72</v>
      </c>
      <c r="CT111" s="386" t="s">
        <v>128</v>
      </c>
      <c r="CU111" s="281"/>
      <c r="CV111" s="281"/>
      <c r="CW111" s="281"/>
      <c r="CX111" s="281"/>
      <c r="CY111" s="281"/>
      <c r="CZ111" s="48"/>
      <c r="DA111" s="63"/>
      <c r="DB111" s="417"/>
      <c r="DC111" s="1101" t="s">
        <v>17</v>
      </c>
      <c r="DD111" s="1102"/>
      <c r="DE111" s="1102"/>
      <c r="DF111" s="1102"/>
      <c r="DG111" s="1102"/>
      <c r="DH111" s="1102"/>
      <c r="DI111" s="1102"/>
      <c r="DJ111" s="1102"/>
      <c r="DK111" s="1102"/>
      <c r="DL111" s="1102"/>
      <c r="DM111" s="1103"/>
      <c r="DN111" s="363">
        <f>SUM(DN93:DN110)</f>
        <v>432</v>
      </c>
      <c r="DO111" s="362">
        <f>SUM(DO94:DO110)</f>
        <v>0</v>
      </c>
      <c r="DP111" s="361">
        <f>SUM(DP94:DP110)</f>
        <v>828</v>
      </c>
      <c r="DQ111" s="418">
        <f>SUM(DQ94:DQ110)</f>
        <v>0</v>
      </c>
      <c r="DR111" s="363">
        <f>SUM(DR94:DR110)</f>
        <v>1212</v>
      </c>
      <c r="DS111" s="363">
        <f>SUM(DS93:DS110)</f>
        <v>98</v>
      </c>
      <c r="DT111" s="363">
        <f>SUM(DT93:DT110)</f>
        <v>552</v>
      </c>
      <c r="DU111" s="363">
        <f>SUM(DU94:DU110)</f>
        <v>1852</v>
      </c>
    </row>
    <row r="112" spans="1:125" ht="40.5" customHeight="1" thickBot="1">
      <c r="A112" s="242" t="s">
        <v>101</v>
      </c>
      <c r="B112" s="879" t="s">
        <v>130</v>
      </c>
      <c r="C112" s="846"/>
      <c r="D112" s="846"/>
      <c r="E112" s="846"/>
      <c r="F112" s="846"/>
      <c r="G112" s="846"/>
      <c r="H112" s="846"/>
      <c r="I112" s="846"/>
      <c r="J112" s="846"/>
      <c r="K112" s="846"/>
      <c r="L112" s="846"/>
      <c r="M112" s="419">
        <v>144</v>
      </c>
      <c r="N112" s="406" t="s">
        <v>88</v>
      </c>
      <c r="O112" s="419"/>
      <c r="P112" s="406"/>
      <c r="Q112" s="264"/>
      <c r="R112" s="267"/>
      <c r="S112" s="271"/>
      <c r="T112" s="265"/>
      <c r="U112" s="400"/>
      <c r="V112" s="1205"/>
      <c r="W112" s="816" t="s">
        <v>175</v>
      </c>
      <c r="X112" s="817"/>
      <c r="Y112" s="817"/>
      <c r="Z112" s="817"/>
      <c r="AA112" s="817"/>
      <c r="AB112" s="817"/>
      <c r="AC112" s="817"/>
      <c r="AD112" s="817"/>
      <c r="AE112" s="817"/>
      <c r="AF112" s="817"/>
      <c r="AG112" s="1179"/>
      <c r="AH112" s="40">
        <v>60</v>
      </c>
      <c r="AI112" s="413" t="s">
        <v>176</v>
      </c>
      <c r="AJ112" s="40"/>
      <c r="AK112" s="413"/>
      <c r="AL112" s="40">
        <f t="shared" si="46"/>
        <v>60</v>
      </c>
      <c r="AM112" s="351">
        <v>12</v>
      </c>
      <c r="AN112" s="352">
        <f t="shared" si="56"/>
        <v>30</v>
      </c>
      <c r="AO112" s="272">
        <f t="shared" si="47"/>
        <v>90</v>
      </c>
      <c r="AP112" s="286"/>
      <c r="AQ112" s="334" t="s">
        <v>110</v>
      </c>
      <c r="AR112" s="712" t="s">
        <v>224</v>
      </c>
      <c r="AS112" s="712"/>
      <c r="AT112" s="712"/>
      <c r="AU112" s="712"/>
      <c r="AV112" s="712"/>
      <c r="AW112" s="712"/>
      <c r="AX112" s="712"/>
      <c r="AY112" s="712"/>
      <c r="AZ112" s="712"/>
      <c r="BA112" s="712"/>
      <c r="BB112" s="712"/>
      <c r="BC112" s="43"/>
      <c r="BD112" s="395"/>
      <c r="BE112" s="43">
        <v>56</v>
      </c>
      <c r="BF112" s="395" t="s">
        <v>28</v>
      </c>
      <c r="BG112" s="420">
        <f t="shared" si="58"/>
        <v>56</v>
      </c>
      <c r="BH112" s="401">
        <v>2</v>
      </c>
      <c r="BI112" s="392">
        <f t="shared" si="59"/>
        <v>28</v>
      </c>
      <c r="BJ112" s="421">
        <f t="shared" si="60"/>
        <v>84</v>
      </c>
      <c r="BK112" s="286"/>
      <c r="BL112" s="422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423"/>
      <c r="BY112" s="423"/>
      <c r="BZ112" s="423"/>
      <c r="CA112" s="423"/>
      <c r="CB112" s="423"/>
      <c r="CC112" s="423"/>
      <c r="CD112" s="286"/>
      <c r="CE112" s="286"/>
      <c r="CF112" s="286"/>
      <c r="CG112" s="1108" t="s">
        <v>127</v>
      </c>
      <c r="CH112" s="885" t="s">
        <v>137</v>
      </c>
      <c r="CI112" s="885"/>
      <c r="CJ112" s="885"/>
      <c r="CK112" s="885"/>
      <c r="CL112" s="885"/>
      <c r="CM112" s="885"/>
      <c r="CN112" s="885"/>
      <c r="CO112" s="885"/>
      <c r="CP112" s="885"/>
      <c r="CQ112" s="885"/>
      <c r="CR112" s="885"/>
      <c r="CS112" s="281"/>
      <c r="CT112" s="281"/>
      <c r="CU112" s="281">
        <v>36</v>
      </c>
      <c r="CV112" s="386" t="s">
        <v>128</v>
      </c>
      <c r="CW112" s="281"/>
      <c r="CX112" s="281"/>
      <c r="CY112" s="281"/>
      <c r="CZ112" s="48"/>
      <c r="DA112" s="63"/>
      <c r="DB112" s="417"/>
      <c r="DC112" s="1093" t="s">
        <v>19</v>
      </c>
      <c r="DD112" s="900"/>
      <c r="DE112" s="900"/>
      <c r="DF112" s="900"/>
      <c r="DG112" s="900"/>
      <c r="DH112" s="900"/>
      <c r="DI112" s="900"/>
      <c r="DJ112" s="900"/>
      <c r="DK112" s="900"/>
      <c r="DL112" s="900"/>
      <c r="DM112" s="1094"/>
      <c r="DN112" s="275"/>
      <c r="DO112" s="289"/>
      <c r="DP112" s="424"/>
      <c r="DQ112" s="289"/>
      <c r="DR112" s="275"/>
      <c r="DS112" s="371"/>
      <c r="DT112" s="371"/>
      <c r="DU112" s="371"/>
    </row>
    <row r="113" spans="1:125" ht="55.5" customHeight="1" thickBot="1">
      <c r="A113" s="237" t="s">
        <v>111</v>
      </c>
      <c r="B113" s="879" t="s">
        <v>131</v>
      </c>
      <c r="C113" s="879"/>
      <c r="D113" s="879"/>
      <c r="E113" s="879"/>
      <c r="F113" s="879"/>
      <c r="G113" s="879"/>
      <c r="H113" s="879"/>
      <c r="I113" s="879"/>
      <c r="J113" s="879"/>
      <c r="K113" s="879"/>
      <c r="L113" s="879"/>
      <c r="M113" s="419"/>
      <c r="N113" s="406"/>
      <c r="O113" s="419">
        <v>36</v>
      </c>
      <c r="P113" s="406" t="s">
        <v>88</v>
      </c>
      <c r="Q113" s="425"/>
      <c r="R113" s="426"/>
      <c r="S113" s="664"/>
      <c r="T113" s="409"/>
      <c r="U113" s="400"/>
      <c r="V113" s="427" t="s">
        <v>110</v>
      </c>
      <c r="W113" s="712" t="s">
        <v>224</v>
      </c>
      <c r="X113" s="712"/>
      <c r="Y113" s="712"/>
      <c r="Z113" s="712"/>
      <c r="AA113" s="712"/>
      <c r="AB113" s="712"/>
      <c r="AC113" s="712"/>
      <c r="AD113" s="712"/>
      <c r="AE113" s="712"/>
      <c r="AF113" s="712"/>
      <c r="AG113" s="712"/>
      <c r="AH113" s="43"/>
      <c r="AI113" s="395"/>
      <c r="AJ113" s="43">
        <v>56</v>
      </c>
      <c r="AK113" s="428" t="s">
        <v>28</v>
      </c>
      <c r="AL113" s="43">
        <f t="shared" si="46"/>
        <v>56</v>
      </c>
      <c r="AM113" s="401">
        <v>2</v>
      </c>
      <c r="AN113" s="392">
        <f t="shared" si="56"/>
        <v>28</v>
      </c>
      <c r="AO113" s="272">
        <f t="shared" si="47"/>
        <v>84</v>
      </c>
      <c r="AP113" s="286"/>
      <c r="AQ113" s="373" t="s">
        <v>111</v>
      </c>
      <c r="AR113" s="1113" t="s">
        <v>336</v>
      </c>
      <c r="AS113" s="1114"/>
      <c r="AT113" s="1114"/>
      <c r="AU113" s="1114"/>
      <c r="AV113" s="1114"/>
      <c r="AW113" s="1114"/>
      <c r="AX113" s="1114"/>
      <c r="AY113" s="1114"/>
      <c r="AZ113" s="1114"/>
      <c r="BA113" s="1114"/>
      <c r="BB113" s="1115"/>
      <c r="BC113" s="429"/>
      <c r="BD113" s="430"/>
      <c r="BE113" s="70">
        <v>72</v>
      </c>
      <c r="BF113" s="431" t="s">
        <v>81</v>
      </c>
      <c r="BG113" s="70">
        <f t="shared" si="58"/>
        <v>72</v>
      </c>
      <c r="BH113" s="432">
        <v>6</v>
      </c>
      <c r="BI113" s="433">
        <v>30</v>
      </c>
      <c r="BJ113" s="359">
        <f t="shared" si="60"/>
        <v>102</v>
      </c>
      <c r="BK113" s="286"/>
      <c r="BL113" s="422"/>
      <c r="BM113" s="726"/>
      <c r="BN113" s="726"/>
      <c r="BO113" s="726"/>
      <c r="BP113" s="726"/>
      <c r="BQ113" s="726"/>
      <c r="BR113" s="726"/>
      <c r="BS113" s="726"/>
      <c r="BT113" s="726"/>
      <c r="BU113" s="726"/>
      <c r="BV113" s="726"/>
      <c r="BW113" s="726"/>
      <c r="BX113" s="423"/>
      <c r="BY113" s="423"/>
      <c r="BZ113" s="423"/>
      <c r="CA113" s="423"/>
      <c r="CB113" s="423"/>
      <c r="CC113" s="423"/>
      <c r="CD113" s="286"/>
      <c r="CE113" s="286"/>
      <c r="CF113" s="286"/>
      <c r="CG113" s="1106"/>
      <c r="CH113" s="817" t="s">
        <v>138</v>
      </c>
      <c r="CI113" s="817"/>
      <c r="CJ113" s="829"/>
      <c r="CK113" s="829"/>
      <c r="CL113" s="829"/>
      <c r="CM113" s="829"/>
      <c r="CN113" s="829"/>
      <c r="CO113" s="829"/>
      <c r="CP113" s="829"/>
      <c r="CQ113" s="829"/>
      <c r="CR113" s="829"/>
      <c r="CS113" s="203"/>
      <c r="CT113" s="203"/>
      <c r="CU113" s="203">
        <v>36</v>
      </c>
      <c r="CV113" s="386" t="s">
        <v>128</v>
      </c>
      <c r="CW113" s="203"/>
      <c r="CX113" s="203"/>
      <c r="CY113" s="218">
        <f>SUM(CT113,CW113)</f>
        <v>0</v>
      </c>
      <c r="CZ113" s="60"/>
      <c r="DA113" s="63"/>
      <c r="DB113" s="417"/>
      <c r="DC113" s="1097" t="s">
        <v>133</v>
      </c>
      <c r="DD113" s="1098"/>
      <c r="DE113" s="1098"/>
      <c r="DF113" s="1098"/>
      <c r="DG113" s="1098"/>
      <c r="DH113" s="1098"/>
      <c r="DI113" s="1098"/>
      <c r="DJ113" s="1098"/>
      <c r="DK113" s="1098"/>
      <c r="DL113" s="1098"/>
      <c r="DM113" s="1099"/>
      <c r="DN113" s="434">
        <v>72</v>
      </c>
      <c r="DO113" s="435" t="s">
        <v>361</v>
      </c>
      <c r="DP113" s="436"/>
      <c r="DQ113" s="386"/>
      <c r="DR113" s="280"/>
      <c r="DS113" s="281"/>
      <c r="DT113" s="281"/>
      <c r="DU113" s="281"/>
    </row>
    <row r="114" spans="1:125" ht="39" customHeight="1" thickBot="1">
      <c r="A114" s="437"/>
      <c r="B114" s="817"/>
      <c r="C114" s="817"/>
      <c r="D114" s="829"/>
      <c r="E114" s="829"/>
      <c r="F114" s="829"/>
      <c r="G114" s="829"/>
      <c r="H114" s="829"/>
      <c r="I114" s="829"/>
      <c r="J114" s="829"/>
      <c r="K114" s="829"/>
      <c r="L114" s="829"/>
      <c r="M114" s="438"/>
      <c r="N114" s="439"/>
      <c r="O114" s="440"/>
      <c r="P114" s="406"/>
      <c r="Q114" s="441"/>
      <c r="R114" s="442"/>
      <c r="S114" s="678"/>
      <c r="T114" s="406"/>
      <c r="U114" s="400"/>
      <c r="V114" s="427" t="s">
        <v>111</v>
      </c>
      <c r="W114" s="1107" t="s">
        <v>124</v>
      </c>
      <c r="X114" s="1107"/>
      <c r="Y114" s="1107"/>
      <c r="Z114" s="1107"/>
      <c r="AA114" s="1107"/>
      <c r="AB114" s="1107"/>
      <c r="AC114" s="1107"/>
      <c r="AD114" s="1107"/>
      <c r="AE114" s="1107"/>
      <c r="AF114" s="1107"/>
      <c r="AG114" s="1107"/>
      <c r="AH114" s="43"/>
      <c r="AI114" s="395"/>
      <c r="AJ114" s="43">
        <v>72</v>
      </c>
      <c r="AK114" s="395" t="s">
        <v>81</v>
      </c>
      <c r="AL114" s="43">
        <f t="shared" si="46"/>
        <v>72</v>
      </c>
      <c r="AM114" s="401">
        <v>6</v>
      </c>
      <c r="AN114" s="392">
        <v>30</v>
      </c>
      <c r="AO114" s="272">
        <f t="shared" si="47"/>
        <v>102</v>
      </c>
      <c r="AP114" s="63"/>
      <c r="AQ114" s="192"/>
      <c r="AR114" s="1176" t="s">
        <v>17</v>
      </c>
      <c r="AS114" s="1177"/>
      <c r="AT114" s="1177"/>
      <c r="AU114" s="1177"/>
      <c r="AV114" s="1177"/>
      <c r="AW114" s="1177"/>
      <c r="AX114" s="1177"/>
      <c r="AY114" s="1177"/>
      <c r="AZ114" s="1177"/>
      <c r="BA114" s="1177"/>
      <c r="BB114" s="1178"/>
      <c r="BC114" s="443">
        <f>SUM(BC93:BC112)</f>
        <v>432</v>
      </c>
      <c r="BD114" s="444">
        <f>SUM(BD93:BD112)</f>
        <v>0</v>
      </c>
      <c r="BE114" s="443">
        <f>SUM(BE93:BE113)</f>
        <v>720</v>
      </c>
      <c r="BF114" s="444">
        <f>SUM(BF93:BF112)</f>
        <v>0</v>
      </c>
      <c r="BG114" s="445">
        <f>SUM(BG93:BG112)</f>
        <v>1080</v>
      </c>
      <c r="BH114" s="446">
        <f>SUM(BH93:BH112)</f>
        <v>114</v>
      </c>
      <c r="BI114" s="446">
        <f>SUM(BI93:BI112)</f>
        <v>488</v>
      </c>
      <c r="BJ114" s="444">
        <f>SUM(BJ93:BJ112)</f>
        <v>1568</v>
      </c>
      <c r="BK114" s="63"/>
      <c r="BL114" s="422"/>
      <c r="BM114" s="1111"/>
      <c r="BN114" s="1112"/>
      <c r="BO114" s="1112"/>
      <c r="BP114" s="1112"/>
      <c r="BQ114" s="1112"/>
      <c r="BR114" s="1112"/>
      <c r="BS114" s="1112"/>
      <c r="BT114" s="1112"/>
      <c r="BU114" s="1112"/>
      <c r="BV114" s="1112"/>
      <c r="BW114" s="1112"/>
      <c r="BX114" s="447"/>
      <c r="BY114" s="447"/>
      <c r="BZ114" s="447"/>
      <c r="CA114" s="447"/>
      <c r="CB114" s="447"/>
      <c r="CC114" s="447"/>
      <c r="CD114" s="447"/>
      <c r="CE114" s="447"/>
      <c r="CF114" s="286"/>
      <c r="CG114" s="192"/>
      <c r="CH114" s="180" t="s">
        <v>17</v>
      </c>
      <c r="CI114" s="193"/>
      <c r="CJ114" s="193"/>
      <c r="CK114" s="193"/>
      <c r="CL114" s="193"/>
      <c r="CM114" s="193"/>
      <c r="CN114" s="193"/>
      <c r="CO114" s="193"/>
      <c r="CP114" s="193"/>
      <c r="CQ114" s="193"/>
      <c r="CR114" s="448"/>
      <c r="CS114" s="212">
        <v>72</v>
      </c>
      <c r="CT114" s="213"/>
      <c r="CU114" s="212">
        <v>72</v>
      </c>
      <c r="CV114" s="213"/>
      <c r="CW114" s="213"/>
      <c r="CX114" s="213"/>
      <c r="CY114" s="449">
        <f>CU114+CS114</f>
        <v>144</v>
      </c>
      <c r="CZ114" s="209"/>
      <c r="DA114" s="423"/>
      <c r="DB114" s="417"/>
      <c r="DC114" s="1097" t="s">
        <v>140</v>
      </c>
      <c r="DD114" s="1098"/>
      <c r="DE114" s="1098"/>
      <c r="DF114" s="1098"/>
      <c r="DG114" s="1098"/>
      <c r="DH114" s="1098"/>
      <c r="DI114" s="1098"/>
      <c r="DJ114" s="1098"/>
      <c r="DK114" s="1098"/>
      <c r="DL114" s="1098"/>
      <c r="DM114" s="1099"/>
      <c r="DN114" s="434">
        <v>72</v>
      </c>
      <c r="DO114" s="435" t="s">
        <v>361</v>
      </c>
      <c r="DP114" s="436"/>
      <c r="DQ114" s="386"/>
      <c r="DR114" s="450"/>
      <c r="DS114" s="451"/>
      <c r="DT114" s="451"/>
      <c r="DU114" s="451"/>
    </row>
    <row r="115" spans="1:125" ht="56.25" customHeight="1" thickBot="1">
      <c r="A115" s="243"/>
      <c r="B115" s="1152" t="s">
        <v>17</v>
      </c>
      <c r="C115" s="771"/>
      <c r="D115" s="771"/>
      <c r="E115" s="771"/>
      <c r="F115" s="771"/>
      <c r="G115" s="771"/>
      <c r="H115" s="771"/>
      <c r="I115" s="771"/>
      <c r="J115" s="771"/>
      <c r="K115" s="771"/>
      <c r="L115" s="771"/>
      <c r="M115" s="452">
        <f>SUM(M112:M114)</f>
        <v>144</v>
      </c>
      <c r="N115" s="453">
        <f>SUM(N112:N114)</f>
        <v>0</v>
      </c>
      <c r="O115" s="403">
        <f>SUM(O112:O114)</f>
        <v>36</v>
      </c>
      <c r="P115" s="453">
        <f>SUM(P112:P114)</f>
        <v>0</v>
      </c>
      <c r="Q115" s="454"/>
      <c r="R115" s="455"/>
      <c r="S115" s="177"/>
      <c r="T115" s="456"/>
      <c r="U115" s="400"/>
      <c r="V115" s="159"/>
      <c r="W115" s="1152" t="s">
        <v>17</v>
      </c>
      <c r="X115" s="771"/>
      <c r="Y115" s="771"/>
      <c r="Z115" s="771"/>
      <c r="AA115" s="771"/>
      <c r="AB115" s="771"/>
      <c r="AC115" s="771"/>
      <c r="AD115" s="771"/>
      <c r="AE115" s="771"/>
      <c r="AF115" s="771"/>
      <c r="AG115" s="771"/>
      <c r="AH115" s="361">
        <f>SUM(AH93:AH114)</f>
        <v>540</v>
      </c>
      <c r="AI115" s="362">
        <f aca="true" t="shared" si="63" ref="AI115:AO115">SUM(AI93:AI114)</f>
        <v>0</v>
      </c>
      <c r="AJ115" s="361">
        <f t="shared" si="63"/>
        <v>720</v>
      </c>
      <c r="AK115" s="362">
        <f t="shared" si="63"/>
        <v>0</v>
      </c>
      <c r="AL115" s="361">
        <f t="shared" si="63"/>
        <v>1260</v>
      </c>
      <c r="AM115" s="212">
        <f t="shared" si="63"/>
        <v>100</v>
      </c>
      <c r="AN115" s="212">
        <f t="shared" si="63"/>
        <v>584</v>
      </c>
      <c r="AO115" s="362">
        <f t="shared" si="63"/>
        <v>1844</v>
      </c>
      <c r="AP115" s="63"/>
      <c r="AQ115" s="137"/>
      <c r="AR115" s="1173" t="s">
        <v>19</v>
      </c>
      <c r="AS115" s="1174"/>
      <c r="AT115" s="1174"/>
      <c r="AU115" s="1174"/>
      <c r="AV115" s="1174"/>
      <c r="AW115" s="1174"/>
      <c r="AX115" s="1174"/>
      <c r="AY115" s="1174"/>
      <c r="AZ115" s="1174"/>
      <c r="BA115" s="1174"/>
      <c r="BB115" s="1175"/>
      <c r="BC115" s="357"/>
      <c r="BD115" s="356"/>
      <c r="BE115" s="357"/>
      <c r="BF115" s="356"/>
      <c r="BG115" s="68"/>
      <c r="BH115" s="358"/>
      <c r="BI115" s="457"/>
      <c r="BJ115" s="458"/>
      <c r="BK115" s="63"/>
      <c r="BL115" s="422"/>
      <c r="BM115" s="1109"/>
      <c r="BN115" s="1109"/>
      <c r="BO115" s="1109"/>
      <c r="BP115" s="1109"/>
      <c r="BQ115" s="1109"/>
      <c r="BR115" s="1109"/>
      <c r="BS115" s="1109"/>
      <c r="BT115" s="1109"/>
      <c r="BU115" s="1109"/>
      <c r="BV115" s="1109"/>
      <c r="BW115" s="1109"/>
      <c r="BX115" s="423"/>
      <c r="BY115" s="423"/>
      <c r="BZ115" s="423"/>
      <c r="CA115" s="423"/>
      <c r="CB115" s="423"/>
      <c r="CC115" s="423"/>
      <c r="CD115" s="63"/>
      <c r="CE115" s="63"/>
      <c r="CF115" s="286"/>
      <c r="CG115" s="414"/>
      <c r="CH115" s="907"/>
      <c r="CI115" s="858"/>
      <c r="CJ115" s="858"/>
      <c r="CK115" s="858"/>
      <c r="CL115" s="858"/>
      <c r="CM115" s="858"/>
      <c r="CN115" s="858"/>
      <c r="CO115" s="858"/>
      <c r="CP115" s="858"/>
      <c r="CQ115" s="858"/>
      <c r="CR115" s="858"/>
      <c r="CS115" s="459"/>
      <c r="CT115" s="459"/>
      <c r="CU115" s="459"/>
      <c r="CV115" s="459"/>
      <c r="CW115" s="459"/>
      <c r="CX115" s="459"/>
      <c r="CY115" s="459"/>
      <c r="CZ115" s="459"/>
      <c r="DA115" s="423"/>
      <c r="DB115" s="460"/>
      <c r="DC115" s="1091" t="s">
        <v>137</v>
      </c>
      <c r="DD115" s="868"/>
      <c r="DE115" s="868"/>
      <c r="DF115" s="868"/>
      <c r="DG115" s="868"/>
      <c r="DH115" s="868"/>
      <c r="DI115" s="868"/>
      <c r="DJ115" s="868"/>
      <c r="DK115" s="868"/>
      <c r="DL115" s="868"/>
      <c r="DM115" s="869"/>
      <c r="DN115" s="167"/>
      <c r="DO115" s="386"/>
      <c r="DP115" s="59">
        <v>36</v>
      </c>
      <c r="DQ115" s="386" t="s">
        <v>88</v>
      </c>
      <c r="DR115" s="298"/>
      <c r="DS115" s="203"/>
      <c r="DT115" s="203"/>
      <c r="DU115" s="203"/>
    </row>
    <row r="116" spans="1:125" ht="34.5" customHeight="1" thickBot="1">
      <c r="A116" s="423"/>
      <c r="B116" s="250"/>
      <c r="C116" s="250"/>
      <c r="D116" s="250"/>
      <c r="E116" s="250"/>
      <c r="F116" s="250"/>
      <c r="G116" s="1111"/>
      <c r="H116" s="1111"/>
      <c r="I116" s="1111"/>
      <c r="J116" s="1111"/>
      <c r="K116" s="1111"/>
      <c r="L116" s="1111"/>
      <c r="M116" s="461"/>
      <c r="N116" s="461"/>
      <c r="O116" s="461"/>
      <c r="P116" s="461"/>
      <c r="Q116" s="461"/>
      <c r="R116" s="461"/>
      <c r="S116" s="461"/>
      <c r="T116" s="461"/>
      <c r="U116" s="400"/>
      <c r="V116" s="227" t="s">
        <v>101</v>
      </c>
      <c r="W116" s="1144" t="s">
        <v>19</v>
      </c>
      <c r="X116" s="1144"/>
      <c r="Y116" s="1206"/>
      <c r="Z116" s="1206"/>
      <c r="AA116" s="1206"/>
      <c r="AB116" s="1206"/>
      <c r="AC116" s="1206"/>
      <c r="AD116" s="1206"/>
      <c r="AE116" s="1206"/>
      <c r="AF116" s="1206"/>
      <c r="AG116" s="1206"/>
      <c r="AH116" s="273"/>
      <c r="AI116" s="199"/>
      <c r="AJ116" s="273"/>
      <c r="AK116" s="199"/>
      <c r="AL116" s="275"/>
      <c r="AM116" s="371"/>
      <c r="AN116" s="141">
        <f>SUM(AI116,AL116)</f>
        <v>0</v>
      </c>
      <c r="AO116" s="30"/>
      <c r="AP116" s="63"/>
      <c r="AQ116" s="227" t="s">
        <v>122</v>
      </c>
      <c r="AR116" s="941" t="s">
        <v>177</v>
      </c>
      <c r="AS116" s="879"/>
      <c r="AT116" s="879"/>
      <c r="AU116" s="879"/>
      <c r="AV116" s="879"/>
      <c r="AW116" s="879"/>
      <c r="AX116" s="879"/>
      <c r="AY116" s="879"/>
      <c r="AZ116" s="879"/>
      <c r="BA116" s="879"/>
      <c r="BB116" s="1204"/>
      <c r="BC116" s="24">
        <v>144</v>
      </c>
      <c r="BD116" s="406" t="s">
        <v>88</v>
      </c>
      <c r="BE116" s="24"/>
      <c r="BF116" s="27"/>
      <c r="BG116" s="280"/>
      <c r="BH116" s="281"/>
      <c r="BI116" s="281"/>
      <c r="BJ116" s="48"/>
      <c r="BK116" s="63"/>
      <c r="BL116" s="462"/>
      <c r="BM116" s="1153"/>
      <c r="BN116" s="1153"/>
      <c r="BO116" s="1153"/>
      <c r="BP116" s="1153"/>
      <c r="BQ116" s="1153"/>
      <c r="BR116" s="1153"/>
      <c r="BS116" s="1153"/>
      <c r="BT116" s="1153"/>
      <c r="BU116" s="1153"/>
      <c r="BV116" s="1153"/>
      <c r="BW116" s="1153"/>
      <c r="BX116" s="423"/>
      <c r="BY116" s="463"/>
      <c r="BZ116" s="423"/>
      <c r="CA116" s="423"/>
      <c r="CB116" s="423"/>
      <c r="CC116" s="423"/>
      <c r="CD116" s="286"/>
      <c r="CE116" s="286"/>
      <c r="CF116" s="286"/>
      <c r="CG116" s="422"/>
      <c r="CH116" s="1109"/>
      <c r="CI116" s="1109"/>
      <c r="CJ116" s="1109"/>
      <c r="CK116" s="1109"/>
      <c r="CL116" s="1109"/>
      <c r="CM116" s="1109"/>
      <c r="CN116" s="1109"/>
      <c r="CO116" s="1109"/>
      <c r="CP116" s="1109"/>
      <c r="CQ116" s="1109"/>
      <c r="CR116" s="1109"/>
      <c r="CS116" s="423"/>
      <c r="CT116" s="423"/>
      <c r="CU116" s="423"/>
      <c r="CV116" s="423"/>
      <c r="CW116" s="423"/>
      <c r="CX116" s="423"/>
      <c r="CY116" s="63"/>
      <c r="CZ116" s="63"/>
      <c r="DA116" s="423"/>
      <c r="DB116" s="211"/>
      <c r="DC116" s="882" t="s">
        <v>17</v>
      </c>
      <c r="DD116" s="883"/>
      <c r="DE116" s="883"/>
      <c r="DF116" s="883"/>
      <c r="DG116" s="883"/>
      <c r="DH116" s="883"/>
      <c r="DI116" s="883"/>
      <c r="DJ116" s="883"/>
      <c r="DK116" s="883"/>
      <c r="DL116" s="883"/>
      <c r="DM116" s="1092"/>
      <c r="DN116" s="182">
        <v>144</v>
      </c>
      <c r="DO116" s="201"/>
      <c r="DP116" s="182">
        <v>36</v>
      </c>
      <c r="DQ116" s="214"/>
      <c r="DR116" s="328"/>
      <c r="DS116" s="213"/>
      <c r="DT116" s="213"/>
      <c r="DU116" s="214"/>
    </row>
    <row r="117" spans="1:125" ht="15" customHeight="1" thickBot="1">
      <c r="A117" s="423"/>
      <c r="B117" s="1109"/>
      <c r="C117" s="1109"/>
      <c r="D117" s="1109"/>
      <c r="E117" s="1109"/>
      <c r="F117" s="1109"/>
      <c r="G117" s="1109"/>
      <c r="H117" s="1109"/>
      <c r="I117" s="1109"/>
      <c r="J117" s="1109"/>
      <c r="K117" s="1109"/>
      <c r="L117" s="1109"/>
      <c r="M117" s="400"/>
      <c r="N117" s="400"/>
      <c r="O117" s="400"/>
      <c r="P117" s="400"/>
      <c r="Q117" s="400"/>
      <c r="R117" s="400"/>
      <c r="S117" s="63"/>
      <c r="T117" s="400"/>
      <c r="U117" s="400"/>
      <c r="V117" s="1219" t="s">
        <v>111</v>
      </c>
      <c r="W117" s="879" t="s">
        <v>133</v>
      </c>
      <c r="X117" s="879"/>
      <c r="Y117" s="879"/>
      <c r="Z117" s="879"/>
      <c r="AA117" s="879"/>
      <c r="AB117" s="879"/>
      <c r="AC117" s="879"/>
      <c r="AD117" s="879"/>
      <c r="AE117" s="879"/>
      <c r="AF117" s="879"/>
      <c r="AG117" s="879"/>
      <c r="AH117" s="24">
        <v>36</v>
      </c>
      <c r="AI117" s="406" t="s">
        <v>88</v>
      </c>
      <c r="AJ117" s="24"/>
      <c r="AK117" s="153"/>
      <c r="AL117" s="280"/>
      <c r="AM117" s="281"/>
      <c r="AN117" s="281"/>
      <c r="AO117" s="48"/>
      <c r="AP117" s="286"/>
      <c r="AQ117" s="464" t="s">
        <v>102</v>
      </c>
      <c r="AR117" s="1210" t="s">
        <v>134</v>
      </c>
      <c r="AS117" s="1211"/>
      <c r="AT117" s="1211"/>
      <c r="AU117" s="1211"/>
      <c r="AV117" s="1211"/>
      <c r="AW117" s="1211"/>
      <c r="AX117" s="1211"/>
      <c r="AY117" s="1211"/>
      <c r="AZ117" s="1211"/>
      <c r="BA117" s="1211"/>
      <c r="BB117" s="1212"/>
      <c r="BC117" s="339"/>
      <c r="BD117" s="204"/>
      <c r="BE117" s="339">
        <v>36</v>
      </c>
      <c r="BF117" s="439" t="s">
        <v>88</v>
      </c>
      <c r="BG117" s="298"/>
      <c r="BH117" s="203"/>
      <c r="BI117" s="203"/>
      <c r="BJ117" s="96"/>
      <c r="BK117" s="63"/>
      <c r="BL117" s="462"/>
      <c r="BM117" s="465"/>
      <c r="BN117" s="465"/>
      <c r="BO117" s="465"/>
      <c r="BP117" s="465"/>
      <c r="BQ117" s="465"/>
      <c r="BR117" s="465"/>
      <c r="BS117" s="465"/>
      <c r="BT117" s="465"/>
      <c r="BU117" s="465"/>
      <c r="BV117" s="465"/>
      <c r="BW117" s="465"/>
      <c r="BX117" s="423"/>
      <c r="BY117" s="463"/>
      <c r="BZ117" s="423"/>
      <c r="CA117" s="423"/>
      <c r="CB117" s="423"/>
      <c r="CC117" s="423"/>
      <c r="CD117" s="286"/>
      <c r="CE117" s="286"/>
      <c r="CF117" s="286"/>
      <c r="CG117" s="462"/>
      <c r="CH117" s="884"/>
      <c r="CI117" s="884"/>
      <c r="CJ117" s="884"/>
      <c r="CK117" s="884"/>
      <c r="CL117" s="884"/>
      <c r="CM117" s="884"/>
      <c r="CN117" s="884"/>
      <c r="CO117" s="884"/>
      <c r="CP117" s="884"/>
      <c r="CQ117" s="884"/>
      <c r="CR117" s="884"/>
      <c r="CS117" s="423"/>
      <c r="CT117" s="463"/>
      <c r="CU117" s="423"/>
      <c r="CV117" s="423"/>
      <c r="CW117" s="423"/>
      <c r="CX117" s="423"/>
      <c r="CY117" s="423"/>
      <c r="CZ117" s="286"/>
      <c r="DA117" s="423"/>
      <c r="DB117" s="423"/>
      <c r="DC117" s="466"/>
      <c r="DD117" s="466"/>
      <c r="DE117" s="466"/>
      <c r="DF117" s="466"/>
      <c r="DG117" s="466"/>
      <c r="DH117" s="466"/>
      <c r="DI117" s="466"/>
      <c r="DJ117" s="466"/>
      <c r="DK117" s="466"/>
      <c r="DL117" s="466"/>
      <c r="DM117" s="466"/>
      <c r="DN117" s="467"/>
      <c r="DO117" s="467"/>
      <c r="DP117" s="467"/>
      <c r="DQ117" s="423"/>
      <c r="DR117" s="423"/>
      <c r="DS117" s="423"/>
      <c r="DT117" s="423"/>
      <c r="DU117" s="423"/>
    </row>
    <row r="118" spans="1:125" ht="15" customHeight="1" thickBot="1">
      <c r="A118" s="447"/>
      <c r="B118" s="1153"/>
      <c r="C118" s="904"/>
      <c r="D118" s="904"/>
      <c r="E118" s="904"/>
      <c r="F118" s="904"/>
      <c r="G118" s="904"/>
      <c r="H118" s="904"/>
      <c r="I118" s="904"/>
      <c r="J118" s="904"/>
      <c r="K118" s="904"/>
      <c r="L118" s="904"/>
      <c r="M118" s="400"/>
      <c r="N118" s="400"/>
      <c r="O118" s="400"/>
      <c r="P118" s="400"/>
      <c r="Q118" s="400"/>
      <c r="R118" s="400"/>
      <c r="S118" s="423"/>
      <c r="T118" s="400"/>
      <c r="U118" s="400"/>
      <c r="V118" s="1220"/>
      <c r="W118" s="879" t="s">
        <v>131</v>
      </c>
      <c r="X118" s="879"/>
      <c r="Y118" s="879"/>
      <c r="Z118" s="879"/>
      <c r="AA118" s="879"/>
      <c r="AB118" s="879"/>
      <c r="AC118" s="879"/>
      <c r="AD118" s="879"/>
      <c r="AE118" s="879"/>
      <c r="AF118" s="879"/>
      <c r="AG118" s="879"/>
      <c r="AH118" s="24"/>
      <c r="AI118" s="153"/>
      <c r="AJ118" s="24">
        <v>36</v>
      </c>
      <c r="AK118" s="406" t="s">
        <v>88</v>
      </c>
      <c r="AL118" s="280"/>
      <c r="AM118" s="281"/>
      <c r="AN118" s="281"/>
      <c r="AO118" s="48"/>
      <c r="AP118" s="286"/>
      <c r="AQ118" s="192"/>
      <c r="AR118" s="770" t="s">
        <v>17</v>
      </c>
      <c r="AS118" s="1152"/>
      <c r="AT118" s="1152"/>
      <c r="AU118" s="1152"/>
      <c r="AV118" s="1152"/>
      <c r="AW118" s="1152"/>
      <c r="AX118" s="1152"/>
      <c r="AY118" s="1152"/>
      <c r="AZ118" s="1152"/>
      <c r="BA118" s="1152"/>
      <c r="BB118" s="1203"/>
      <c r="BC118" s="468">
        <v>144</v>
      </c>
      <c r="BD118" s="469"/>
      <c r="BE118" s="468">
        <v>36</v>
      </c>
      <c r="BF118" s="469"/>
      <c r="BG118" s="470"/>
      <c r="BH118" s="471"/>
      <c r="BI118" s="472">
        <f>SUM(BI115:BI117)</f>
        <v>0</v>
      </c>
      <c r="BJ118" s="473">
        <f>BE118+BC118</f>
        <v>180</v>
      </c>
      <c r="BK118" s="63"/>
      <c r="BL118" s="462"/>
      <c r="BM118" s="465"/>
      <c r="BN118" s="465"/>
      <c r="BO118" s="465"/>
      <c r="BP118" s="465"/>
      <c r="BQ118" s="465"/>
      <c r="BR118" s="465"/>
      <c r="BS118" s="465"/>
      <c r="BT118" s="465"/>
      <c r="BU118" s="465"/>
      <c r="BV118" s="465"/>
      <c r="BW118" s="465"/>
      <c r="BX118" s="423"/>
      <c r="BY118" s="463"/>
      <c r="BZ118" s="423"/>
      <c r="CA118" s="423"/>
      <c r="CB118" s="423"/>
      <c r="CC118" s="423"/>
      <c r="CD118" s="286"/>
      <c r="CE118" s="286"/>
      <c r="CF118" s="286"/>
      <c r="CG118" s="46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423"/>
      <c r="CT118" s="463"/>
      <c r="CU118" s="423"/>
      <c r="CV118" s="423"/>
      <c r="CW118" s="423"/>
      <c r="CX118" s="423"/>
      <c r="CY118" s="423"/>
      <c r="CZ118" s="286"/>
      <c r="DA118" s="423"/>
      <c r="DB118" s="423"/>
      <c r="DC118" s="967"/>
      <c r="DD118" s="967"/>
      <c r="DE118" s="967"/>
      <c r="DF118" s="967"/>
      <c r="DG118" s="967"/>
      <c r="DH118" s="967"/>
      <c r="DI118" s="967"/>
      <c r="DJ118" s="967"/>
      <c r="DK118" s="967"/>
      <c r="DL118" s="967"/>
      <c r="DM118" s="967"/>
      <c r="DN118" s="467"/>
      <c r="DO118" s="467"/>
      <c r="DP118" s="467"/>
      <c r="DQ118" s="423"/>
      <c r="DR118" s="423"/>
      <c r="DS118" s="423"/>
      <c r="DT118" s="423"/>
      <c r="DU118" s="423"/>
    </row>
    <row r="119" spans="1:125" ht="15" customHeight="1" thickBot="1">
      <c r="A119" s="447"/>
      <c r="B119" s="465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400"/>
      <c r="N119" s="400"/>
      <c r="O119" s="400"/>
      <c r="P119" s="400"/>
      <c r="Q119" s="400"/>
      <c r="R119" s="400"/>
      <c r="S119" s="423"/>
      <c r="T119" s="400"/>
      <c r="U119" s="400"/>
      <c r="V119" s="164"/>
      <c r="W119" s="829" t="s">
        <v>132</v>
      </c>
      <c r="X119" s="829"/>
      <c r="Y119" s="829"/>
      <c r="Z119" s="829"/>
      <c r="AA119" s="829"/>
      <c r="AB119" s="829"/>
      <c r="AC119" s="829"/>
      <c r="AD119" s="829"/>
      <c r="AE119" s="829"/>
      <c r="AF119" s="829"/>
      <c r="AG119" s="829"/>
      <c r="AH119" s="339"/>
      <c r="AI119" s="204"/>
      <c r="AJ119" s="339">
        <v>144</v>
      </c>
      <c r="AK119" s="439" t="s">
        <v>88</v>
      </c>
      <c r="AL119" s="298"/>
      <c r="AM119" s="203"/>
      <c r="AN119" s="63">
        <f>SUM(AI119,AL119)</f>
        <v>0</v>
      </c>
      <c r="AO119" s="60"/>
      <c r="AP119" s="63"/>
      <c r="AQ119" s="422"/>
      <c r="AR119" s="907"/>
      <c r="AS119" s="907"/>
      <c r="AT119" s="907"/>
      <c r="AU119" s="907"/>
      <c r="AV119" s="907"/>
      <c r="AW119" s="907"/>
      <c r="AX119" s="907"/>
      <c r="AY119" s="907"/>
      <c r="AZ119" s="907"/>
      <c r="BA119" s="907"/>
      <c r="BB119" s="907"/>
      <c r="BC119" s="423"/>
      <c r="BD119" s="423"/>
      <c r="BE119" s="423"/>
      <c r="BF119" s="423"/>
      <c r="BG119" s="423"/>
      <c r="BH119" s="423"/>
      <c r="BI119" s="249"/>
      <c r="BJ119" s="249"/>
      <c r="BK119" s="63"/>
      <c r="BL119" s="462"/>
      <c r="BM119" s="465"/>
      <c r="BN119" s="465"/>
      <c r="BO119" s="465"/>
      <c r="BP119" s="465"/>
      <c r="BQ119" s="465"/>
      <c r="BR119" s="465"/>
      <c r="BS119" s="465"/>
      <c r="BT119" s="465"/>
      <c r="BU119" s="465"/>
      <c r="BV119" s="465"/>
      <c r="BW119" s="465"/>
      <c r="BX119" s="423"/>
      <c r="BY119" s="463"/>
      <c r="BZ119" s="423"/>
      <c r="CA119" s="423"/>
      <c r="CB119" s="423"/>
      <c r="CC119" s="423"/>
      <c r="CD119" s="286"/>
      <c r="CE119" s="286"/>
      <c r="CF119" s="286"/>
      <c r="CG119" s="46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423"/>
      <c r="CT119" s="463"/>
      <c r="CU119" s="423"/>
      <c r="CV119" s="423"/>
      <c r="CW119" s="423"/>
      <c r="CX119" s="423"/>
      <c r="CY119" s="423"/>
      <c r="CZ119" s="286"/>
      <c r="DA119" s="423"/>
      <c r="DB119" s="474"/>
      <c r="DC119" s="1100" t="s">
        <v>204</v>
      </c>
      <c r="DD119" s="1100"/>
      <c r="DE119" s="1100"/>
      <c r="DF119" s="1100"/>
      <c r="DG119" s="1100"/>
      <c r="DH119" s="1100"/>
      <c r="DI119" s="1100"/>
      <c r="DJ119" s="1100"/>
      <c r="DK119" s="1100"/>
      <c r="DL119" s="1100"/>
      <c r="DM119" s="1100"/>
      <c r="DN119" s="1100"/>
      <c r="DO119" s="1100"/>
      <c r="DP119" s="1100"/>
      <c r="DQ119" s="1100"/>
      <c r="DR119" s="1100"/>
      <c r="DS119" s="1100"/>
      <c r="DT119" s="1100"/>
      <c r="DU119" s="1100"/>
    </row>
    <row r="120" spans="1:125" ht="19.5" customHeight="1" thickBot="1">
      <c r="A120" s="447"/>
      <c r="B120" s="465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400"/>
      <c r="N120" s="400"/>
      <c r="O120" s="400"/>
      <c r="P120" s="400"/>
      <c r="Q120" s="400"/>
      <c r="R120" s="400"/>
      <c r="S120" s="423"/>
      <c r="T120" s="400"/>
      <c r="U120" s="461"/>
      <c r="V120" s="475"/>
      <c r="W120" s="1260" t="s">
        <v>17</v>
      </c>
      <c r="X120" s="1261"/>
      <c r="Y120" s="1261"/>
      <c r="Z120" s="1261"/>
      <c r="AA120" s="1261"/>
      <c r="AB120" s="1261"/>
      <c r="AC120" s="1261"/>
      <c r="AD120" s="1261"/>
      <c r="AE120" s="1261"/>
      <c r="AF120" s="1261"/>
      <c r="AG120" s="1261"/>
      <c r="AH120" s="213">
        <v>36</v>
      </c>
      <c r="AI120" s="213"/>
      <c r="AJ120" s="213">
        <v>180</v>
      </c>
      <c r="AK120" s="213"/>
      <c r="AL120" s="213"/>
      <c r="AM120" s="213"/>
      <c r="AN120" s="449">
        <f>SUM(AN117:AN119)</f>
        <v>0</v>
      </c>
      <c r="AO120" s="209"/>
      <c r="AP120" s="447"/>
      <c r="AQ120" s="422"/>
      <c r="AR120" s="476"/>
      <c r="AS120" s="476"/>
      <c r="AT120" s="476"/>
      <c r="AU120" s="476"/>
      <c r="AV120" s="476"/>
      <c r="AW120" s="476"/>
      <c r="AX120" s="476"/>
      <c r="AY120" s="476"/>
      <c r="AZ120" s="476"/>
      <c r="BA120" s="476"/>
      <c r="BB120" s="476"/>
      <c r="BC120" s="423"/>
      <c r="BD120" s="423"/>
      <c r="BE120" s="423"/>
      <c r="BF120" s="423"/>
      <c r="BG120" s="423"/>
      <c r="BH120" s="423"/>
      <c r="BI120" s="286"/>
      <c r="BJ120" s="286"/>
      <c r="BK120" s="477"/>
      <c r="BL120" s="462"/>
      <c r="BM120" s="465"/>
      <c r="BN120" s="465"/>
      <c r="BO120" s="465"/>
      <c r="BP120" s="465"/>
      <c r="BQ120" s="465"/>
      <c r="BR120" s="465"/>
      <c r="BS120" s="465"/>
      <c r="BT120" s="465"/>
      <c r="BU120" s="465"/>
      <c r="BV120" s="465"/>
      <c r="BW120" s="465"/>
      <c r="BX120" s="423"/>
      <c r="BY120" s="463"/>
      <c r="BZ120" s="423"/>
      <c r="CA120" s="423"/>
      <c r="CB120" s="423"/>
      <c r="CC120" s="423"/>
      <c r="CD120" s="286"/>
      <c r="CE120" s="286"/>
      <c r="CF120" s="447"/>
      <c r="CG120" s="46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423"/>
      <c r="CT120" s="463"/>
      <c r="CU120" s="423"/>
      <c r="CV120" s="423"/>
      <c r="CW120" s="423"/>
      <c r="CX120" s="423"/>
      <c r="CY120" s="423"/>
      <c r="CZ120" s="286"/>
      <c r="DA120" s="447"/>
      <c r="DB120" s="474"/>
      <c r="DC120" s="898" t="s">
        <v>203</v>
      </c>
      <c r="DD120" s="898"/>
      <c r="DE120" s="898"/>
      <c r="DF120" s="898"/>
      <c r="DG120" s="898"/>
      <c r="DH120" s="898"/>
      <c r="DI120" s="898"/>
      <c r="DJ120" s="898"/>
      <c r="DK120" s="898"/>
      <c r="DL120" s="898"/>
      <c r="DM120" s="898"/>
      <c r="DN120" s="898"/>
      <c r="DO120" s="898"/>
      <c r="DP120" s="898"/>
      <c r="DQ120" s="898"/>
      <c r="DR120" s="898"/>
      <c r="DS120" s="898"/>
      <c r="DT120" s="898"/>
      <c r="DU120" s="898"/>
    </row>
    <row r="121" spans="1:125" ht="15" customHeight="1">
      <c r="A121" s="447"/>
      <c r="B121" s="465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400"/>
      <c r="N121" s="400"/>
      <c r="O121" s="400"/>
      <c r="P121" s="400"/>
      <c r="Q121" s="400"/>
      <c r="R121" s="400"/>
      <c r="S121" s="423"/>
      <c r="T121" s="400"/>
      <c r="U121" s="400"/>
      <c r="V121" s="422"/>
      <c r="W121" s="250"/>
      <c r="X121" s="478"/>
      <c r="Y121" s="478"/>
      <c r="Z121" s="478"/>
      <c r="AA121" s="478"/>
      <c r="AB121" s="478"/>
      <c r="AC121" s="478"/>
      <c r="AD121" s="478"/>
      <c r="AE121" s="478"/>
      <c r="AF121" s="478"/>
      <c r="AG121" s="478"/>
      <c r="AH121" s="423"/>
      <c r="AI121" s="423"/>
      <c r="AJ121" s="423"/>
      <c r="AK121" s="423"/>
      <c r="AL121" s="423"/>
      <c r="AM121" s="423"/>
      <c r="AN121" s="249"/>
      <c r="AO121" s="249"/>
      <c r="AP121" s="63"/>
      <c r="AQ121" s="422"/>
      <c r="AR121" s="726"/>
      <c r="AS121" s="726"/>
      <c r="AT121" s="726"/>
      <c r="AU121" s="726"/>
      <c r="AV121" s="726"/>
      <c r="AW121" s="726"/>
      <c r="AX121" s="726"/>
      <c r="AY121" s="726"/>
      <c r="AZ121" s="726"/>
      <c r="BA121" s="726"/>
      <c r="BB121" s="726"/>
      <c r="BC121" s="423"/>
      <c r="BD121" s="423"/>
      <c r="BE121" s="423"/>
      <c r="BF121" s="423"/>
      <c r="BG121" s="423"/>
      <c r="BH121" s="423"/>
      <c r="BI121" s="63"/>
      <c r="BJ121" s="63"/>
      <c r="BK121" s="63"/>
      <c r="BL121" s="462"/>
      <c r="BM121" s="465"/>
      <c r="BN121" s="465"/>
      <c r="BO121" s="465"/>
      <c r="BP121" s="465"/>
      <c r="BQ121" s="465"/>
      <c r="BR121" s="465"/>
      <c r="BS121" s="465"/>
      <c r="BT121" s="465"/>
      <c r="BU121" s="465"/>
      <c r="BV121" s="465"/>
      <c r="BW121" s="465"/>
      <c r="BX121" s="423"/>
      <c r="BY121" s="463"/>
      <c r="BZ121" s="423"/>
      <c r="CA121" s="423"/>
      <c r="CB121" s="423"/>
      <c r="CC121" s="423"/>
      <c r="CD121" s="286"/>
      <c r="CE121" s="286"/>
      <c r="CF121" s="63"/>
      <c r="CG121" s="46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423"/>
      <c r="CT121" s="463"/>
      <c r="CU121" s="423"/>
      <c r="CV121" s="423"/>
      <c r="CW121" s="423"/>
      <c r="CX121" s="423"/>
      <c r="CY121" s="423"/>
      <c r="CZ121" s="286"/>
      <c r="DA121" s="63"/>
      <c r="DB121" s="474"/>
      <c r="DC121" s="898" t="s">
        <v>239</v>
      </c>
      <c r="DD121" s="898"/>
      <c r="DE121" s="898"/>
      <c r="DF121" s="898"/>
      <c r="DG121" s="898"/>
      <c r="DH121" s="898"/>
      <c r="DI121" s="898"/>
      <c r="DJ121" s="898"/>
      <c r="DK121" s="898"/>
      <c r="DL121" s="898"/>
      <c r="DM121" s="898"/>
      <c r="DN121" s="898"/>
      <c r="DO121" s="898"/>
      <c r="DP121" s="898"/>
      <c r="DQ121" s="898"/>
      <c r="DR121" s="898"/>
      <c r="DS121" s="898"/>
      <c r="DT121" s="898"/>
      <c r="DU121" s="898"/>
    </row>
    <row r="122" spans="1:125" ht="24" customHeight="1" thickBot="1">
      <c r="A122" s="447"/>
      <c r="B122" s="465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400"/>
      <c r="N122" s="400"/>
      <c r="O122" s="400"/>
      <c r="P122" s="400"/>
      <c r="Q122" s="400"/>
      <c r="R122" s="400"/>
      <c r="S122" s="423"/>
      <c r="T122" s="400"/>
      <c r="U122" s="400"/>
      <c r="V122" s="422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423"/>
      <c r="AI122" s="423"/>
      <c r="AJ122" s="423"/>
      <c r="AK122" s="423"/>
      <c r="AL122" s="423"/>
      <c r="AM122" s="423"/>
      <c r="AN122" s="249"/>
      <c r="AO122" s="249"/>
      <c r="AP122" s="286"/>
      <c r="AQ122" s="422"/>
      <c r="AR122" s="726"/>
      <c r="AS122" s="726"/>
      <c r="AT122" s="726"/>
      <c r="AU122" s="726"/>
      <c r="AV122" s="726"/>
      <c r="AW122" s="726"/>
      <c r="AX122" s="726"/>
      <c r="AY122" s="726"/>
      <c r="AZ122" s="726"/>
      <c r="BA122" s="726"/>
      <c r="BB122" s="726"/>
      <c r="BC122" s="423"/>
      <c r="BD122" s="423"/>
      <c r="BE122" s="423"/>
      <c r="BF122" s="423"/>
      <c r="BG122" s="423"/>
      <c r="BH122" s="423"/>
      <c r="BI122" s="63"/>
      <c r="BJ122" s="63"/>
      <c r="BK122" s="286"/>
      <c r="BL122" s="462"/>
      <c r="BM122" s="465"/>
      <c r="BN122" s="465"/>
      <c r="BO122" s="465"/>
      <c r="BP122" s="465"/>
      <c r="BQ122" s="465"/>
      <c r="BR122" s="465"/>
      <c r="BS122" s="465"/>
      <c r="BT122" s="465"/>
      <c r="BU122" s="465"/>
      <c r="BV122" s="465"/>
      <c r="BW122" s="465"/>
      <c r="BX122" s="423"/>
      <c r="BY122" s="463"/>
      <c r="BZ122" s="423"/>
      <c r="CA122" s="423"/>
      <c r="CB122" s="423"/>
      <c r="CC122" s="423"/>
      <c r="CD122" s="286"/>
      <c r="CE122" s="286"/>
      <c r="CF122" s="286"/>
      <c r="CG122" s="46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423"/>
      <c r="CT122" s="463"/>
      <c r="CU122" s="423"/>
      <c r="CV122" s="423"/>
      <c r="CW122" s="423"/>
      <c r="CX122" s="423"/>
      <c r="CY122" s="423"/>
      <c r="CZ122" s="286"/>
      <c r="DA122" s="286"/>
      <c r="DB122" s="474"/>
      <c r="DC122" s="898" t="s">
        <v>270</v>
      </c>
      <c r="DD122" s="898"/>
      <c r="DE122" s="898"/>
      <c r="DF122" s="898"/>
      <c r="DG122" s="898"/>
      <c r="DH122" s="898"/>
      <c r="DI122" s="898"/>
      <c r="DJ122" s="898"/>
      <c r="DK122" s="898"/>
      <c r="DL122" s="898"/>
      <c r="DM122" s="898"/>
      <c r="DN122" s="898"/>
      <c r="DO122" s="898"/>
      <c r="DP122" s="898"/>
      <c r="DQ122" s="898"/>
      <c r="DR122" s="898"/>
      <c r="DS122" s="898"/>
      <c r="DT122" s="898"/>
      <c r="DU122" s="898"/>
    </row>
    <row r="123" spans="1:125" ht="24.75" customHeight="1" thickBot="1">
      <c r="A123" s="723" t="s">
        <v>290</v>
      </c>
      <c r="B123" s="996"/>
      <c r="C123" s="996"/>
      <c r="D123" s="996"/>
      <c r="E123" s="996"/>
      <c r="F123" s="996"/>
      <c r="G123" s="996"/>
      <c r="H123" s="996"/>
      <c r="I123" s="996"/>
      <c r="J123" s="996"/>
      <c r="K123" s="996"/>
      <c r="L123" s="996"/>
      <c r="M123" s="996"/>
      <c r="N123" s="996"/>
      <c r="O123" s="996"/>
      <c r="P123" s="996"/>
      <c r="Q123" s="996"/>
      <c r="R123" s="996"/>
      <c r="S123" s="996"/>
      <c r="T123" s="997"/>
      <c r="U123" s="400"/>
      <c r="V123" s="723" t="s">
        <v>308</v>
      </c>
      <c r="W123" s="996"/>
      <c r="X123" s="996"/>
      <c r="Y123" s="996"/>
      <c r="Z123" s="996"/>
      <c r="AA123" s="996"/>
      <c r="AB123" s="996"/>
      <c r="AC123" s="996"/>
      <c r="AD123" s="996"/>
      <c r="AE123" s="996"/>
      <c r="AF123" s="996"/>
      <c r="AG123" s="996"/>
      <c r="AH123" s="996"/>
      <c r="AI123" s="996"/>
      <c r="AJ123" s="996"/>
      <c r="AK123" s="996"/>
      <c r="AL123" s="996"/>
      <c r="AM123" s="996"/>
      <c r="AN123" s="996"/>
      <c r="AO123" s="997"/>
      <c r="AP123" s="286"/>
      <c r="AQ123" s="723" t="s">
        <v>320</v>
      </c>
      <c r="AR123" s="724"/>
      <c r="AS123" s="724"/>
      <c r="AT123" s="724"/>
      <c r="AU123" s="724"/>
      <c r="AV123" s="724"/>
      <c r="AW123" s="724"/>
      <c r="AX123" s="724"/>
      <c r="AY123" s="724"/>
      <c r="AZ123" s="724"/>
      <c r="BA123" s="724"/>
      <c r="BB123" s="724"/>
      <c r="BC123" s="724"/>
      <c r="BD123" s="724"/>
      <c r="BE123" s="724"/>
      <c r="BF123" s="724"/>
      <c r="BG123" s="724"/>
      <c r="BH123" s="724"/>
      <c r="BI123" s="724"/>
      <c r="BJ123" s="725"/>
      <c r="BK123" s="286"/>
      <c r="BL123" s="723" t="s">
        <v>321</v>
      </c>
      <c r="BM123" s="724"/>
      <c r="BN123" s="724"/>
      <c r="BO123" s="724"/>
      <c r="BP123" s="724"/>
      <c r="BQ123" s="724"/>
      <c r="BR123" s="724"/>
      <c r="BS123" s="724"/>
      <c r="BT123" s="724"/>
      <c r="BU123" s="724"/>
      <c r="BV123" s="724"/>
      <c r="BW123" s="724"/>
      <c r="BX123" s="724"/>
      <c r="BY123" s="724"/>
      <c r="BZ123" s="724"/>
      <c r="CA123" s="724"/>
      <c r="CB123" s="724"/>
      <c r="CC123" s="724"/>
      <c r="CD123" s="724"/>
      <c r="CE123" s="725"/>
      <c r="CF123" s="286"/>
      <c r="CG123" s="723" t="s">
        <v>322</v>
      </c>
      <c r="CH123" s="724"/>
      <c r="CI123" s="724"/>
      <c r="CJ123" s="724"/>
      <c r="CK123" s="724"/>
      <c r="CL123" s="724"/>
      <c r="CM123" s="724"/>
      <c r="CN123" s="724"/>
      <c r="CO123" s="724"/>
      <c r="CP123" s="724"/>
      <c r="CQ123" s="724"/>
      <c r="CR123" s="724"/>
      <c r="CS123" s="724"/>
      <c r="CT123" s="724"/>
      <c r="CU123" s="724"/>
      <c r="CV123" s="724"/>
      <c r="CW123" s="724"/>
      <c r="CX123" s="724"/>
      <c r="CY123" s="724"/>
      <c r="CZ123" s="725"/>
      <c r="DA123" s="286"/>
      <c r="DB123" s="474"/>
      <c r="DC123" s="898" t="s">
        <v>240</v>
      </c>
      <c r="DD123" s="898"/>
      <c r="DE123" s="898"/>
      <c r="DF123" s="898"/>
      <c r="DG123" s="898"/>
      <c r="DH123" s="898"/>
      <c r="DI123" s="898"/>
      <c r="DJ123" s="898"/>
      <c r="DK123" s="898"/>
      <c r="DL123" s="898"/>
      <c r="DM123" s="898"/>
      <c r="DN123" s="898"/>
      <c r="DO123" s="898"/>
      <c r="DP123" s="898"/>
      <c r="DQ123" s="898"/>
      <c r="DR123" s="898"/>
      <c r="DS123" s="898"/>
      <c r="DT123" s="898"/>
      <c r="DU123" s="898"/>
    </row>
    <row r="124" spans="1:125" ht="30" customHeight="1">
      <c r="A124" s="902" t="s">
        <v>12</v>
      </c>
      <c r="B124" s="1041"/>
      <c r="C124" s="1041"/>
      <c r="D124" s="1041"/>
      <c r="E124" s="1041"/>
      <c r="F124" s="1041"/>
      <c r="G124" s="1041"/>
      <c r="H124" s="1041"/>
      <c r="I124" s="1041"/>
      <c r="J124" s="1041"/>
      <c r="K124" s="1041"/>
      <c r="L124" s="1042"/>
      <c r="M124" s="709" t="s">
        <v>13</v>
      </c>
      <c r="N124" s="903"/>
      <c r="O124" s="709" t="s">
        <v>14</v>
      </c>
      <c r="P124" s="710"/>
      <c r="Q124" s="749" t="s">
        <v>143</v>
      </c>
      <c r="R124" s="750"/>
      <c r="S124" s="750"/>
      <c r="T124" s="751"/>
      <c r="U124" s="423"/>
      <c r="V124" s="902" t="s">
        <v>12</v>
      </c>
      <c r="W124" s="1041"/>
      <c r="X124" s="1041"/>
      <c r="Y124" s="1041"/>
      <c r="Z124" s="1041"/>
      <c r="AA124" s="1041"/>
      <c r="AB124" s="1041"/>
      <c r="AC124" s="1041"/>
      <c r="AD124" s="1041"/>
      <c r="AE124" s="1041"/>
      <c r="AF124" s="1041"/>
      <c r="AG124" s="1042"/>
      <c r="AH124" s="709" t="s">
        <v>13</v>
      </c>
      <c r="AI124" s="1104"/>
      <c r="AJ124" s="709" t="s">
        <v>14</v>
      </c>
      <c r="AK124" s="710"/>
      <c r="AL124" s="749" t="s">
        <v>143</v>
      </c>
      <c r="AM124" s="750"/>
      <c r="AN124" s="750"/>
      <c r="AO124" s="751"/>
      <c r="AP124" s="253"/>
      <c r="AQ124" s="902" t="s">
        <v>12</v>
      </c>
      <c r="AR124" s="903"/>
      <c r="AS124" s="903"/>
      <c r="AT124" s="903"/>
      <c r="AU124" s="903"/>
      <c r="AV124" s="903"/>
      <c r="AW124" s="903"/>
      <c r="AX124" s="903"/>
      <c r="AY124" s="903"/>
      <c r="AZ124" s="903"/>
      <c r="BA124" s="903"/>
      <c r="BB124" s="710"/>
      <c r="BC124" s="709" t="s">
        <v>13</v>
      </c>
      <c r="BD124" s="710"/>
      <c r="BE124" s="709" t="s">
        <v>14</v>
      </c>
      <c r="BF124" s="710"/>
      <c r="BG124" s="916" t="s">
        <v>143</v>
      </c>
      <c r="BH124" s="750"/>
      <c r="BI124" s="750"/>
      <c r="BJ124" s="751"/>
      <c r="BK124" s="253"/>
      <c r="BL124" s="902" t="s">
        <v>12</v>
      </c>
      <c r="BM124" s="903"/>
      <c r="BN124" s="903"/>
      <c r="BO124" s="903"/>
      <c r="BP124" s="903"/>
      <c r="BQ124" s="903"/>
      <c r="BR124" s="903"/>
      <c r="BS124" s="903"/>
      <c r="BT124" s="903"/>
      <c r="BU124" s="903"/>
      <c r="BV124" s="903"/>
      <c r="BW124" s="903"/>
      <c r="BX124" s="709" t="s">
        <v>13</v>
      </c>
      <c r="BY124" s="1104"/>
      <c r="BZ124" s="709" t="s">
        <v>14</v>
      </c>
      <c r="CA124" s="710"/>
      <c r="CB124" s="749" t="s">
        <v>143</v>
      </c>
      <c r="CC124" s="750"/>
      <c r="CD124" s="750"/>
      <c r="CE124" s="751"/>
      <c r="CF124" s="253"/>
      <c r="CG124" s="902" t="s">
        <v>12</v>
      </c>
      <c r="CH124" s="903"/>
      <c r="CI124" s="903"/>
      <c r="CJ124" s="903"/>
      <c r="CK124" s="903"/>
      <c r="CL124" s="903"/>
      <c r="CM124" s="903"/>
      <c r="CN124" s="903"/>
      <c r="CO124" s="903"/>
      <c r="CP124" s="903"/>
      <c r="CQ124" s="903"/>
      <c r="CR124" s="903"/>
      <c r="CS124" s="709" t="s">
        <v>13</v>
      </c>
      <c r="CT124" s="1104"/>
      <c r="CU124" s="709" t="s">
        <v>14</v>
      </c>
      <c r="CV124" s="710"/>
      <c r="CW124" s="749" t="s">
        <v>143</v>
      </c>
      <c r="CX124" s="750"/>
      <c r="CY124" s="750"/>
      <c r="CZ124" s="751"/>
      <c r="DA124" s="253"/>
      <c r="DB124" s="474"/>
      <c r="DC124" s="898" t="s">
        <v>241</v>
      </c>
      <c r="DD124" s="898"/>
      <c r="DE124" s="898"/>
      <c r="DF124" s="898"/>
      <c r="DG124" s="898"/>
      <c r="DH124" s="898"/>
      <c r="DI124" s="898"/>
      <c r="DJ124" s="898"/>
      <c r="DK124" s="898"/>
      <c r="DL124" s="898"/>
      <c r="DM124" s="898"/>
      <c r="DN124" s="898"/>
      <c r="DO124" s="898"/>
      <c r="DP124" s="898"/>
      <c r="DQ124" s="898"/>
      <c r="DR124" s="898"/>
      <c r="DS124" s="898"/>
      <c r="DT124" s="898"/>
      <c r="DU124" s="898"/>
    </row>
    <row r="125" spans="1:127" ht="12.75" customHeight="1">
      <c r="A125" s="1043"/>
      <c r="B125" s="1044"/>
      <c r="C125" s="1044"/>
      <c r="D125" s="1044"/>
      <c r="E125" s="1044"/>
      <c r="F125" s="1044"/>
      <c r="G125" s="1044"/>
      <c r="H125" s="1044"/>
      <c r="I125" s="1044"/>
      <c r="J125" s="1044"/>
      <c r="K125" s="1044"/>
      <c r="L125" s="1045"/>
      <c r="M125" s="691"/>
      <c r="N125" s="904"/>
      <c r="O125" s="691"/>
      <c r="P125" s="711"/>
      <c r="Q125" s="798" t="s">
        <v>52</v>
      </c>
      <c r="R125" s="727" t="s">
        <v>53</v>
      </c>
      <c r="S125" s="727" t="s">
        <v>48</v>
      </c>
      <c r="T125" s="752" t="s">
        <v>54</v>
      </c>
      <c r="U125" s="108"/>
      <c r="V125" s="1043"/>
      <c r="W125" s="1044"/>
      <c r="X125" s="1044"/>
      <c r="Y125" s="1044"/>
      <c r="Z125" s="1044"/>
      <c r="AA125" s="1044"/>
      <c r="AB125" s="1044"/>
      <c r="AC125" s="1044"/>
      <c r="AD125" s="1044"/>
      <c r="AE125" s="1044"/>
      <c r="AF125" s="1044"/>
      <c r="AG125" s="1045"/>
      <c r="AH125" s="691"/>
      <c r="AI125" s="692"/>
      <c r="AJ125" s="691"/>
      <c r="AK125" s="711"/>
      <c r="AL125" s="798" t="s">
        <v>52</v>
      </c>
      <c r="AM125" s="727" t="s">
        <v>53</v>
      </c>
      <c r="AN125" s="727" t="s">
        <v>48</v>
      </c>
      <c r="AO125" s="752" t="s">
        <v>54</v>
      </c>
      <c r="AP125" s="479"/>
      <c r="AQ125" s="691"/>
      <c r="AR125" s="904"/>
      <c r="AS125" s="904"/>
      <c r="AT125" s="904"/>
      <c r="AU125" s="904"/>
      <c r="AV125" s="904"/>
      <c r="AW125" s="904"/>
      <c r="AX125" s="904"/>
      <c r="AY125" s="904"/>
      <c r="AZ125" s="904"/>
      <c r="BA125" s="904"/>
      <c r="BB125" s="711"/>
      <c r="BC125" s="691"/>
      <c r="BD125" s="711"/>
      <c r="BE125" s="691"/>
      <c r="BF125" s="711"/>
      <c r="BG125" s="968" t="s">
        <v>52</v>
      </c>
      <c r="BH125" s="727" t="s">
        <v>53</v>
      </c>
      <c r="BI125" s="727" t="s">
        <v>48</v>
      </c>
      <c r="BJ125" s="752" t="s">
        <v>54</v>
      </c>
      <c r="BK125" s="479"/>
      <c r="BL125" s="691"/>
      <c r="BM125" s="1118"/>
      <c r="BN125" s="1118"/>
      <c r="BO125" s="1118"/>
      <c r="BP125" s="1118"/>
      <c r="BQ125" s="1118"/>
      <c r="BR125" s="1118"/>
      <c r="BS125" s="1118"/>
      <c r="BT125" s="1118"/>
      <c r="BU125" s="1118"/>
      <c r="BV125" s="1118"/>
      <c r="BW125" s="904"/>
      <c r="BX125" s="691"/>
      <c r="BY125" s="692"/>
      <c r="BZ125" s="691"/>
      <c r="CA125" s="711"/>
      <c r="CB125" s="798" t="s">
        <v>52</v>
      </c>
      <c r="CC125" s="727" t="s">
        <v>53</v>
      </c>
      <c r="CD125" s="727" t="s">
        <v>48</v>
      </c>
      <c r="CE125" s="752" t="s">
        <v>54</v>
      </c>
      <c r="CF125" s="479"/>
      <c r="CG125" s="691"/>
      <c r="CH125" s="904"/>
      <c r="CI125" s="904"/>
      <c r="CJ125" s="904"/>
      <c r="CK125" s="904"/>
      <c r="CL125" s="904"/>
      <c r="CM125" s="904"/>
      <c r="CN125" s="904"/>
      <c r="CO125" s="904"/>
      <c r="CP125" s="904"/>
      <c r="CQ125" s="904"/>
      <c r="CR125" s="904"/>
      <c r="CS125" s="691"/>
      <c r="CT125" s="692"/>
      <c r="CU125" s="691"/>
      <c r="CV125" s="711"/>
      <c r="CW125" s="798" t="s">
        <v>52</v>
      </c>
      <c r="CX125" s="727" t="s">
        <v>53</v>
      </c>
      <c r="CY125" s="727" t="s">
        <v>48</v>
      </c>
      <c r="CZ125" s="752" t="s">
        <v>54</v>
      </c>
      <c r="DA125" s="479"/>
      <c r="DB125" s="474"/>
      <c r="DC125" s="898" t="s">
        <v>242</v>
      </c>
      <c r="DD125" s="898"/>
      <c r="DE125" s="898"/>
      <c r="DF125" s="898"/>
      <c r="DG125" s="898"/>
      <c r="DH125" s="898"/>
      <c r="DI125" s="898"/>
      <c r="DJ125" s="898"/>
      <c r="DK125" s="898"/>
      <c r="DL125" s="898"/>
      <c r="DM125" s="898"/>
      <c r="DN125" s="898"/>
      <c r="DO125" s="898"/>
      <c r="DP125" s="898"/>
      <c r="DQ125" s="898"/>
      <c r="DR125" s="898"/>
      <c r="DS125" s="898"/>
      <c r="DT125" s="898"/>
      <c r="DU125" s="898"/>
      <c r="DV125" s="14"/>
      <c r="DW125" s="14"/>
    </row>
    <row r="126" spans="1:127" ht="13.5" customHeight="1" thickBot="1">
      <c r="A126" s="1046"/>
      <c r="B126" s="1047"/>
      <c r="C126" s="1047"/>
      <c r="D126" s="1047"/>
      <c r="E126" s="1047"/>
      <c r="F126" s="1047"/>
      <c r="G126" s="1047"/>
      <c r="H126" s="1047"/>
      <c r="I126" s="1047"/>
      <c r="J126" s="1047"/>
      <c r="K126" s="1047"/>
      <c r="L126" s="1048"/>
      <c r="M126" s="730" t="s">
        <v>0</v>
      </c>
      <c r="N126" s="1169"/>
      <c r="O126" s="730" t="s">
        <v>0</v>
      </c>
      <c r="P126" s="896"/>
      <c r="Q126" s="799"/>
      <c r="R126" s="728"/>
      <c r="S126" s="728"/>
      <c r="T126" s="753"/>
      <c r="U126" s="108"/>
      <c r="V126" s="1046"/>
      <c r="W126" s="1047"/>
      <c r="X126" s="1047"/>
      <c r="Y126" s="1047"/>
      <c r="Z126" s="1047"/>
      <c r="AA126" s="1047"/>
      <c r="AB126" s="1047"/>
      <c r="AC126" s="1047"/>
      <c r="AD126" s="1047"/>
      <c r="AE126" s="1047"/>
      <c r="AF126" s="1047"/>
      <c r="AG126" s="1048"/>
      <c r="AH126" s="730" t="s">
        <v>0</v>
      </c>
      <c r="AI126" s="731"/>
      <c r="AJ126" s="730" t="s">
        <v>0</v>
      </c>
      <c r="AK126" s="896"/>
      <c r="AL126" s="799"/>
      <c r="AM126" s="728"/>
      <c r="AN126" s="728"/>
      <c r="AO126" s="753"/>
      <c r="AP126" s="479"/>
      <c r="AQ126" s="905"/>
      <c r="AR126" s="900"/>
      <c r="AS126" s="900"/>
      <c r="AT126" s="900"/>
      <c r="AU126" s="900"/>
      <c r="AV126" s="900"/>
      <c r="AW126" s="900"/>
      <c r="AX126" s="900"/>
      <c r="AY126" s="900"/>
      <c r="AZ126" s="900"/>
      <c r="BA126" s="900"/>
      <c r="BB126" s="1094"/>
      <c r="BC126" s="730" t="s">
        <v>0</v>
      </c>
      <c r="BD126" s="896"/>
      <c r="BE126" s="730" t="s">
        <v>0</v>
      </c>
      <c r="BF126" s="896"/>
      <c r="BG126" s="969"/>
      <c r="BH126" s="728"/>
      <c r="BI126" s="728"/>
      <c r="BJ126" s="753"/>
      <c r="BK126" s="479"/>
      <c r="BL126" s="905"/>
      <c r="BM126" s="900"/>
      <c r="BN126" s="900"/>
      <c r="BO126" s="900"/>
      <c r="BP126" s="900"/>
      <c r="BQ126" s="900"/>
      <c r="BR126" s="900"/>
      <c r="BS126" s="900"/>
      <c r="BT126" s="900"/>
      <c r="BU126" s="900"/>
      <c r="BV126" s="900"/>
      <c r="BW126" s="900"/>
      <c r="BX126" s="730" t="s">
        <v>0</v>
      </c>
      <c r="BY126" s="731"/>
      <c r="BZ126" s="730" t="s">
        <v>0</v>
      </c>
      <c r="CA126" s="896"/>
      <c r="CB126" s="799"/>
      <c r="CC126" s="728"/>
      <c r="CD126" s="728"/>
      <c r="CE126" s="753"/>
      <c r="CF126" s="479"/>
      <c r="CG126" s="905"/>
      <c r="CH126" s="900"/>
      <c r="CI126" s="900"/>
      <c r="CJ126" s="900"/>
      <c r="CK126" s="900"/>
      <c r="CL126" s="900"/>
      <c r="CM126" s="900"/>
      <c r="CN126" s="900"/>
      <c r="CO126" s="900"/>
      <c r="CP126" s="900"/>
      <c r="CQ126" s="900"/>
      <c r="CR126" s="900"/>
      <c r="CS126" s="730" t="s">
        <v>0</v>
      </c>
      <c r="CT126" s="731"/>
      <c r="CU126" s="730" t="s">
        <v>0</v>
      </c>
      <c r="CV126" s="896"/>
      <c r="CW126" s="799"/>
      <c r="CX126" s="728"/>
      <c r="CY126" s="728"/>
      <c r="CZ126" s="753"/>
      <c r="DA126" s="479"/>
      <c r="DB126" s="474"/>
      <c r="DC126" s="898" t="s">
        <v>243</v>
      </c>
      <c r="DD126" s="898"/>
      <c r="DE126" s="898"/>
      <c r="DF126" s="898"/>
      <c r="DG126" s="898"/>
      <c r="DH126" s="898"/>
      <c r="DI126" s="898"/>
      <c r="DJ126" s="898"/>
      <c r="DK126" s="898"/>
      <c r="DL126" s="898"/>
      <c r="DM126" s="898"/>
      <c r="DN126" s="898"/>
      <c r="DO126" s="898"/>
      <c r="DP126" s="898"/>
      <c r="DQ126" s="898"/>
      <c r="DR126" s="898"/>
      <c r="DS126" s="898"/>
      <c r="DT126" s="898"/>
      <c r="DU126" s="898"/>
      <c r="DV126" s="14"/>
      <c r="DW126" s="14"/>
    </row>
    <row r="127" spans="1:127" ht="53.25" customHeight="1" thickBot="1">
      <c r="A127" s="256" t="s">
        <v>87</v>
      </c>
      <c r="B127" s="1032" t="s">
        <v>69</v>
      </c>
      <c r="C127" s="1032"/>
      <c r="D127" s="1032"/>
      <c r="E127" s="1032"/>
      <c r="F127" s="1032"/>
      <c r="G127" s="1032"/>
      <c r="H127" s="1032"/>
      <c r="I127" s="1032"/>
      <c r="J127" s="1032"/>
      <c r="K127" s="1032"/>
      <c r="L127" s="1032"/>
      <c r="M127" s="257" t="s">
        <v>141</v>
      </c>
      <c r="N127" s="152" t="s">
        <v>142</v>
      </c>
      <c r="O127" s="257" t="s">
        <v>141</v>
      </c>
      <c r="P127" s="27" t="s">
        <v>142</v>
      </c>
      <c r="Q127" s="800"/>
      <c r="R127" s="729"/>
      <c r="S127" s="729"/>
      <c r="T127" s="754"/>
      <c r="U127" s="108"/>
      <c r="V127" s="256" t="s">
        <v>87</v>
      </c>
      <c r="W127" s="1032" t="s">
        <v>69</v>
      </c>
      <c r="X127" s="1032"/>
      <c r="Y127" s="1032"/>
      <c r="Z127" s="1032"/>
      <c r="AA127" s="1032"/>
      <c r="AB127" s="1032"/>
      <c r="AC127" s="1032"/>
      <c r="AD127" s="1032"/>
      <c r="AE127" s="1032"/>
      <c r="AF127" s="1032"/>
      <c r="AG127" s="1032"/>
      <c r="AH127" s="257" t="s">
        <v>141</v>
      </c>
      <c r="AI127" s="386" t="s">
        <v>142</v>
      </c>
      <c r="AJ127" s="257" t="s">
        <v>141</v>
      </c>
      <c r="AK127" s="27" t="s">
        <v>142</v>
      </c>
      <c r="AL127" s="800"/>
      <c r="AM127" s="729"/>
      <c r="AN127" s="729"/>
      <c r="AO127" s="754"/>
      <c r="AP127" s="479"/>
      <c r="AQ127" s="480" t="s">
        <v>87</v>
      </c>
      <c r="AR127" s="906" t="s">
        <v>69</v>
      </c>
      <c r="AS127" s="906"/>
      <c r="AT127" s="906"/>
      <c r="AU127" s="906"/>
      <c r="AV127" s="906"/>
      <c r="AW127" s="906"/>
      <c r="AX127" s="906"/>
      <c r="AY127" s="906"/>
      <c r="AZ127" s="906"/>
      <c r="BA127" s="906"/>
      <c r="BB127" s="938"/>
      <c r="BC127" s="481" t="s">
        <v>141</v>
      </c>
      <c r="BD127" s="335" t="s">
        <v>142</v>
      </c>
      <c r="BE127" s="481" t="s">
        <v>141</v>
      </c>
      <c r="BF127" s="335" t="s">
        <v>142</v>
      </c>
      <c r="BG127" s="970"/>
      <c r="BH127" s="794"/>
      <c r="BI127" s="794"/>
      <c r="BJ127" s="918"/>
      <c r="BK127" s="479"/>
      <c r="BL127" s="482" t="s">
        <v>87</v>
      </c>
      <c r="BM127" s="1032" t="s">
        <v>69</v>
      </c>
      <c r="BN127" s="1032"/>
      <c r="BO127" s="1032"/>
      <c r="BP127" s="1032"/>
      <c r="BQ127" s="1032"/>
      <c r="BR127" s="1032"/>
      <c r="BS127" s="1032"/>
      <c r="BT127" s="1032"/>
      <c r="BU127" s="1032"/>
      <c r="BV127" s="1032"/>
      <c r="BW127" s="1032"/>
      <c r="BX127" s="257" t="s">
        <v>141</v>
      </c>
      <c r="BY127" s="27" t="s">
        <v>142</v>
      </c>
      <c r="BZ127" s="257" t="s">
        <v>141</v>
      </c>
      <c r="CA127" s="27" t="s">
        <v>142</v>
      </c>
      <c r="CB127" s="800"/>
      <c r="CC127" s="729"/>
      <c r="CD127" s="729"/>
      <c r="CE127" s="754"/>
      <c r="CF127" s="479"/>
      <c r="CG127" s="256" t="s">
        <v>87</v>
      </c>
      <c r="CH127" s="906" t="s">
        <v>69</v>
      </c>
      <c r="CI127" s="906"/>
      <c r="CJ127" s="906"/>
      <c r="CK127" s="906"/>
      <c r="CL127" s="906"/>
      <c r="CM127" s="906"/>
      <c r="CN127" s="906"/>
      <c r="CO127" s="906"/>
      <c r="CP127" s="906"/>
      <c r="CQ127" s="906"/>
      <c r="CR127" s="906"/>
      <c r="CS127" s="481" t="s">
        <v>141</v>
      </c>
      <c r="CT127" s="483" t="s">
        <v>142</v>
      </c>
      <c r="CU127" s="481" t="s">
        <v>141</v>
      </c>
      <c r="CV127" s="335" t="s">
        <v>142</v>
      </c>
      <c r="CW127" s="919"/>
      <c r="CX127" s="794"/>
      <c r="CY127" s="794"/>
      <c r="CZ127" s="918"/>
      <c r="DA127" s="479"/>
      <c r="DB127" s="474"/>
      <c r="DC127" s="898" t="s">
        <v>244</v>
      </c>
      <c r="DD127" s="898"/>
      <c r="DE127" s="898"/>
      <c r="DF127" s="898"/>
      <c r="DG127" s="898"/>
      <c r="DH127" s="898"/>
      <c r="DI127" s="898"/>
      <c r="DJ127" s="898"/>
      <c r="DK127" s="898"/>
      <c r="DL127" s="898"/>
      <c r="DM127" s="898"/>
      <c r="DN127" s="898"/>
      <c r="DO127" s="898"/>
      <c r="DP127" s="898"/>
      <c r="DQ127" s="898"/>
      <c r="DR127" s="898"/>
      <c r="DS127" s="898"/>
      <c r="DT127" s="898"/>
      <c r="DU127" s="898"/>
      <c r="DV127" s="14"/>
      <c r="DW127" s="14"/>
    </row>
    <row r="128" spans="1:127" ht="40.5" customHeight="1">
      <c r="A128" s="484" t="s">
        <v>90</v>
      </c>
      <c r="B128" s="826" t="s">
        <v>23</v>
      </c>
      <c r="C128" s="755"/>
      <c r="D128" s="755"/>
      <c r="E128" s="755"/>
      <c r="F128" s="755"/>
      <c r="G128" s="755"/>
      <c r="H128" s="755"/>
      <c r="I128" s="755"/>
      <c r="J128" s="755"/>
      <c r="K128" s="755"/>
      <c r="L128" s="755"/>
      <c r="M128" s="17"/>
      <c r="N128" s="94"/>
      <c r="O128" s="485">
        <v>26</v>
      </c>
      <c r="P128" s="486" t="s">
        <v>88</v>
      </c>
      <c r="Q128" s="485">
        <v>26</v>
      </c>
      <c r="R128" s="487"/>
      <c r="S128" s="488"/>
      <c r="T128" s="489">
        <f aca="true" t="shared" si="64" ref="T128:T134">S128+Q128</f>
        <v>26</v>
      </c>
      <c r="U128" s="108"/>
      <c r="V128" s="490" t="s">
        <v>90</v>
      </c>
      <c r="W128" s="826" t="s">
        <v>23</v>
      </c>
      <c r="X128" s="755"/>
      <c r="Y128" s="755"/>
      <c r="Z128" s="755"/>
      <c r="AA128" s="755"/>
      <c r="AB128" s="755"/>
      <c r="AC128" s="755"/>
      <c r="AD128" s="755"/>
      <c r="AE128" s="755"/>
      <c r="AF128" s="755"/>
      <c r="AG128" s="755"/>
      <c r="AH128" s="85"/>
      <c r="AI128" s="486"/>
      <c r="AJ128" s="485">
        <v>26</v>
      </c>
      <c r="AK128" s="486" t="s">
        <v>88</v>
      </c>
      <c r="AL128" s="491">
        <v>26</v>
      </c>
      <c r="AM128" s="487"/>
      <c r="AN128" s="488"/>
      <c r="AO128" s="486">
        <f>AN128+AL128</f>
        <v>26</v>
      </c>
      <c r="AP128" s="479"/>
      <c r="AQ128" s="492" t="s">
        <v>90</v>
      </c>
      <c r="AR128" s="826" t="s">
        <v>23</v>
      </c>
      <c r="AS128" s="755"/>
      <c r="AT128" s="755"/>
      <c r="AU128" s="755"/>
      <c r="AV128" s="755"/>
      <c r="AW128" s="755"/>
      <c r="AX128" s="755"/>
      <c r="AY128" s="755"/>
      <c r="AZ128" s="755"/>
      <c r="BA128" s="755"/>
      <c r="BB128" s="755"/>
      <c r="BC128" s="103"/>
      <c r="BD128" s="93"/>
      <c r="BE128" s="493">
        <v>30</v>
      </c>
      <c r="BF128" s="30" t="s">
        <v>88</v>
      </c>
      <c r="BG128" s="494">
        <v>30</v>
      </c>
      <c r="BH128" s="495"/>
      <c r="BI128" s="61"/>
      <c r="BJ128" s="30">
        <f aca="true" t="shared" si="65" ref="BJ128:BJ134">BI128+BG128</f>
        <v>30</v>
      </c>
      <c r="BK128" s="479"/>
      <c r="BL128" s="496" t="s">
        <v>90</v>
      </c>
      <c r="BM128" s="755" t="s">
        <v>23</v>
      </c>
      <c r="BN128" s="755"/>
      <c r="BO128" s="755"/>
      <c r="BP128" s="755"/>
      <c r="BQ128" s="755"/>
      <c r="BR128" s="755"/>
      <c r="BS128" s="755"/>
      <c r="BT128" s="755"/>
      <c r="BU128" s="755"/>
      <c r="BV128" s="755"/>
      <c r="BW128" s="755"/>
      <c r="BX128" s="17"/>
      <c r="BY128" s="18"/>
      <c r="BZ128" s="485">
        <v>26</v>
      </c>
      <c r="CA128" s="486" t="s">
        <v>88</v>
      </c>
      <c r="CB128" s="491">
        <v>26</v>
      </c>
      <c r="CC128" s="487"/>
      <c r="CD128" s="488"/>
      <c r="CE128" s="486">
        <f>CD128+CB128</f>
        <v>26</v>
      </c>
      <c r="CF128" s="479"/>
      <c r="CG128" s="492" t="s">
        <v>90</v>
      </c>
      <c r="CH128" s="826" t="s">
        <v>23</v>
      </c>
      <c r="CI128" s="755"/>
      <c r="CJ128" s="755"/>
      <c r="CK128" s="755"/>
      <c r="CL128" s="755"/>
      <c r="CM128" s="755"/>
      <c r="CN128" s="755"/>
      <c r="CO128" s="755"/>
      <c r="CP128" s="755"/>
      <c r="CQ128" s="755"/>
      <c r="CR128" s="755"/>
      <c r="CS128" s="103"/>
      <c r="CT128" s="30"/>
      <c r="CU128" s="497">
        <v>26</v>
      </c>
      <c r="CV128" s="498" t="s">
        <v>128</v>
      </c>
      <c r="CW128" s="499">
        <v>26</v>
      </c>
      <c r="CX128" s="500"/>
      <c r="CY128" s="501"/>
      <c r="CZ128" s="498">
        <f>CY128+CW128</f>
        <v>26</v>
      </c>
      <c r="DA128" s="479"/>
      <c r="DB128" s="474"/>
      <c r="DC128" s="917" t="s">
        <v>205</v>
      </c>
      <c r="DD128" s="917"/>
      <c r="DE128" s="917"/>
      <c r="DF128" s="917"/>
      <c r="DG128" s="917"/>
      <c r="DH128" s="917"/>
      <c r="DI128" s="917"/>
      <c r="DJ128" s="917"/>
      <c r="DK128" s="917"/>
      <c r="DL128" s="917"/>
      <c r="DM128" s="917"/>
      <c r="DN128" s="917"/>
      <c r="DO128" s="917"/>
      <c r="DP128" s="917"/>
      <c r="DQ128" s="917"/>
      <c r="DR128" s="917"/>
      <c r="DS128" s="917"/>
      <c r="DT128" s="917"/>
      <c r="DU128" s="917"/>
      <c r="DV128" s="14"/>
      <c r="DW128" s="14"/>
    </row>
    <row r="129" spans="1:127" ht="32.25" customHeight="1">
      <c r="A129" s="484" t="s">
        <v>91</v>
      </c>
      <c r="B129" s="845" t="s">
        <v>15</v>
      </c>
      <c r="C129" s="756"/>
      <c r="D129" s="756"/>
      <c r="E129" s="756"/>
      <c r="F129" s="756"/>
      <c r="G129" s="756"/>
      <c r="H129" s="756"/>
      <c r="I129" s="756"/>
      <c r="J129" s="756"/>
      <c r="K129" s="756"/>
      <c r="L129" s="756"/>
      <c r="M129" s="17"/>
      <c r="N129" s="94"/>
      <c r="O129" s="85">
        <v>26</v>
      </c>
      <c r="P129" s="502" t="s">
        <v>88</v>
      </c>
      <c r="Q129" s="85">
        <v>26</v>
      </c>
      <c r="R129" s="487"/>
      <c r="S129" s="488">
        <v>26</v>
      </c>
      <c r="T129" s="489">
        <f t="shared" si="64"/>
        <v>52</v>
      </c>
      <c r="U129" s="423"/>
      <c r="V129" s="496" t="s">
        <v>91</v>
      </c>
      <c r="W129" s="845" t="s">
        <v>83</v>
      </c>
      <c r="X129" s="756"/>
      <c r="Y129" s="756"/>
      <c r="Z129" s="756"/>
      <c r="AA129" s="756"/>
      <c r="AB129" s="756"/>
      <c r="AC129" s="756"/>
      <c r="AD129" s="756"/>
      <c r="AE129" s="756"/>
      <c r="AF129" s="756"/>
      <c r="AG129" s="756"/>
      <c r="AH129" s="85"/>
      <c r="AI129" s="486"/>
      <c r="AJ129" s="85">
        <v>26</v>
      </c>
      <c r="AK129" s="502" t="s">
        <v>88</v>
      </c>
      <c r="AL129" s="503">
        <v>26</v>
      </c>
      <c r="AM129" s="487"/>
      <c r="AN129" s="488">
        <v>26</v>
      </c>
      <c r="AO129" s="486">
        <f aca="true" t="shared" si="66" ref="AO129:AO141">AN129+AL129</f>
        <v>52</v>
      </c>
      <c r="AP129" s="63"/>
      <c r="AQ129" s="496" t="s">
        <v>91</v>
      </c>
      <c r="AR129" s="845" t="s">
        <v>15</v>
      </c>
      <c r="AS129" s="756"/>
      <c r="AT129" s="756"/>
      <c r="AU129" s="756"/>
      <c r="AV129" s="756"/>
      <c r="AW129" s="756"/>
      <c r="AX129" s="756"/>
      <c r="AY129" s="756"/>
      <c r="AZ129" s="756"/>
      <c r="BA129" s="756"/>
      <c r="BB129" s="756"/>
      <c r="BC129" s="17"/>
      <c r="BD129" s="94"/>
      <c r="BE129" s="17">
        <v>30</v>
      </c>
      <c r="BF129" s="504" t="s">
        <v>88</v>
      </c>
      <c r="BG129" s="31">
        <v>30</v>
      </c>
      <c r="BH129" s="505"/>
      <c r="BI129" s="61">
        <v>30</v>
      </c>
      <c r="BJ129" s="18">
        <f t="shared" si="65"/>
        <v>60</v>
      </c>
      <c r="BK129" s="63"/>
      <c r="BL129" s="496" t="s">
        <v>93</v>
      </c>
      <c r="BM129" s="756" t="s">
        <v>15</v>
      </c>
      <c r="BN129" s="756"/>
      <c r="BO129" s="756"/>
      <c r="BP129" s="756"/>
      <c r="BQ129" s="756"/>
      <c r="BR129" s="756"/>
      <c r="BS129" s="756"/>
      <c r="BT129" s="756"/>
      <c r="BU129" s="756"/>
      <c r="BV129" s="756"/>
      <c r="BW129" s="756"/>
      <c r="BX129" s="17"/>
      <c r="BY129" s="18"/>
      <c r="BZ129" s="85">
        <v>26</v>
      </c>
      <c r="CA129" s="502" t="s">
        <v>88</v>
      </c>
      <c r="CB129" s="503">
        <v>26</v>
      </c>
      <c r="CC129" s="487"/>
      <c r="CD129" s="488">
        <v>26</v>
      </c>
      <c r="CE129" s="486">
        <f>CD129+CB129</f>
        <v>52</v>
      </c>
      <c r="CF129" s="63"/>
      <c r="CG129" s="496" t="s">
        <v>91</v>
      </c>
      <c r="CH129" s="845" t="s">
        <v>15</v>
      </c>
      <c r="CI129" s="756"/>
      <c r="CJ129" s="756"/>
      <c r="CK129" s="756"/>
      <c r="CL129" s="756"/>
      <c r="CM129" s="756"/>
      <c r="CN129" s="756"/>
      <c r="CO129" s="756"/>
      <c r="CP129" s="756"/>
      <c r="CQ129" s="756"/>
      <c r="CR129" s="756"/>
      <c r="CS129" s="17"/>
      <c r="CT129" s="18"/>
      <c r="CU129" s="85">
        <v>26</v>
      </c>
      <c r="CV129" s="502" t="s">
        <v>128</v>
      </c>
      <c r="CW129" s="503">
        <v>26</v>
      </c>
      <c r="CX129" s="487"/>
      <c r="CY129" s="488">
        <v>26</v>
      </c>
      <c r="CZ129" s="486">
        <f>CY129+CW129</f>
        <v>52</v>
      </c>
      <c r="DA129" s="63"/>
      <c r="DB129" s="474"/>
      <c r="DC129" s="423"/>
      <c r="DD129" s="423"/>
      <c r="DE129" s="423"/>
      <c r="DF129" s="423"/>
      <c r="DG129" s="423"/>
      <c r="DH129" s="423"/>
      <c r="DI129" s="423"/>
      <c r="DJ129" s="423"/>
      <c r="DK129" s="423"/>
      <c r="DL129" s="423"/>
      <c r="DM129" s="423"/>
      <c r="DN129" s="423"/>
      <c r="DO129" s="423"/>
      <c r="DP129" s="423"/>
      <c r="DQ129" s="423"/>
      <c r="DR129" s="423"/>
      <c r="DS129" s="423"/>
      <c r="DT129" s="423"/>
      <c r="DU129" s="423"/>
      <c r="DV129" s="14"/>
      <c r="DW129" s="14"/>
    </row>
    <row r="130" spans="1:127" ht="27.75" customHeight="1" thickBot="1">
      <c r="A130" s="484" t="s">
        <v>115</v>
      </c>
      <c r="B130" s="908" t="s">
        <v>32</v>
      </c>
      <c r="C130" s="1213"/>
      <c r="D130" s="1213"/>
      <c r="E130" s="1213"/>
      <c r="F130" s="1213"/>
      <c r="G130" s="1213"/>
      <c r="H130" s="1213"/>
      <c r="I130" s="1213"/>
      <c r="J130" s="1213"/>
      <c r="K130" s="1213"/>
      <c r="L130" s="1213"/>
      <c r="M130" s="17"/>
      <c r="N130" s="94"/>
      <c r="O130" s="485">
        <v>60</v>
      </c>
      <c r="P130" s="502" t="s">
        <v>88</v>
      </c>
      <c r="Q130" s="485">
        <v>60</v>
      </c>
      <c r="R130" s="487">
        <v>6</v>
      </c>
      <c r="S130" s="488">
        <v>24</v>
      </c>
      <c r="T130" s="489">
        <f t="shared" si="64"/>
        <v>84</v>
      </c>
      <c r="U130" s="423"/>
      <c r="V130" s="496" t="s">
        <v>115</v>
      </c>
      <c r="W130" s="845" t="s">
        <v>32</v>
      </c>
      <c r="X130" s="756"/>
      <c r="Y130" s="756"/>
      <c r="Z130" s="756"/>
      <c r="AA130" s="756"/>
      <c r="AB130" s="756"/>
      <c r="AC130" s="756"/>
      <c r="AD130" s="756"/>
      <c r="AE130" s="756"/>
      <c r="AF130" s="756"/>
      <c r="AG130" s="756"/>
      <c r="AH130" s="85"/>
      <c r="AI130" s="486"/>
      <c r="AJ130" s="85">
        <v>60</v>
      </c>
      <c r="AK130" s="502" t="s">
        <v>88</v>
      </c>
      <c r="AL130" s="503">
        <v>60</v>
      </c>
      <c r="AM130" s="487">
        <v>6</v>
      </c>
      <c r="AN130" s="488">
        <f>AL130/2-AM130</f>
        <v>24</v>
      </c>
      <c r="AO130" s="486">
        <f t="shared" si="66"/>
        <v>84</v>
      </c>
      <c r="AP130" s="63"/>
      <c r="AQ130" s="496" t="s">
        <v>105</v>
      </c>
      <c r="AR130" s="845" t="s">
        <v>77</v>
      </c>
      <c r="AS130" s="756"/>
      <c r="AT130" s="756"/>
      <c r="AU130" s="756"/>
      <c r="AV130" s="756"/>
      <c r="AW130" s="756"/>
      <c r="AX130" s="756"/>
      <c r="AY130" s="756"/>
      <c r="AZ130" s="756"/>
      <c r="BA130" s="756"/>
      <c r="BB130" s="756"/>
      <c r="BC130" s="17"/>
      <c r="BD130" s="94"/>
      <c r="BE130" s="17">
        <v>44</v>
      </c>
      <c r="BF130" s="504" t="s">
        <v>88</v>
      </c>
      <c r="BG130" s="31">
        <v>44</v>
      </c>
      <c r="BH130" s="61">
        <v>4</v>
      </c>
      <c r="BI130" s="61">
        <f aca="true" t="shared" si="67" ref="BI130:BI135">BG130/2-BH130</f>
        <v>18</v>
      </c>
      <c r="BJ130" s="18">
        <f t="shared" si="65"/>
        <v>62</v>
      </c>
      <c r="BK130" s="63"/>
      <c r="BL130" s="496" t="s">
        <v>105</v>
      </c>
      <c r="BM130" s="756" t="s">
        <v>147</v>
      </c>
      <c r="BN130" s="756"/>
      <c r="BO130" s="756"/>
      <c r="BP130" s="756"/>
      <c r="BQ130" s="756"/>
      <c r="BR130" s="756"/>
      <c r="BS130" s="756"/>
      <c r="BT130" s="756"/>
      <c r="BU130" s="756"/>
      <c r="BV130" s="756"/>
      <c r="BW130" s="756"/>
      <c r="BX130" s="17"/>
      <c r="BY130" s="18"/>
      <c r="BZ130" s="85">
        <v>34</v>
      </c>
      <c r="CA130" s="502" t="s">
        <v>128</v>
      </c>
      <c r="CB130" s="503">
        <v>34</v>
      </c>
      <c r="CC130" s="487">
        <v>2</v>
      </c>
      <c r="CD130" s="488">
        <f>BZ130/2-CC130</f>
        <v>15</v>
      </c>
      <c r="CE130" s="486">
        <f>CD130+CB130</f>
        <v>49</v>
      </c>
      <c r="CF130" s="63"/>
      <c r="CG130" s="506" t="s">
        <v>148</v>
      </c>
      <c r="CH130" s="717" t="s">
        <v>149</v>
      </c>
      <c r="CI130" s="713"/>
      <c r="CJ130" s="713"/>
      <c r="CK130" s="713"/>
      <c r="CL130" s="713"/>
      <c r="CM130" s="713"/>
      <c r="CN130" s="713"/>
      <c r="CO130" s="713"/>
      <c r="CP130" s="713"/>
      <c r="CQ130" s="713"/>
      <c r="CR130" s="713"/>
      <c r="CS130" s="59"/>
      <c r="CT130" s="60"/>
      <c r="CU130" s="507">
        <v>32</v>
      </c>
      <c r="CV130" s="508" t="s">
        <v>128</v>
      </c>
      <c r="CW130" s="509">
        <v>32</v>
      </c>
      <c r="CX130" s="510">
        <v>2</v>
      </c>
      <c r="CY130" s="511">
        <f>CW130/2-CX130</f>
        <v>14</v>
      </c>
      <c r="CZ130" s="512">
        <f>CY130+CW130</f>
        <v>46</v>
      </c>
      <c r="DA130" s="63"/>
      <c r="DB130" s="474"/>
      <c r="DC130" s="423"/>
      <c r="DD130" s="423"/>
      <c r="DE130" s="423"/>
      <c r="DF130" s="423"/>
      <c r="DG130" s="423"/>
      <c r="DH130" s="423"/>
      <c r="DI130" s="423"/>
      <c r="DJ130" s="423"/>
      <c r="DK130" s="423"/>
      <c r="DL130" s="423"/>
      <c r="DM130" s="423"/>
      <c r="DN130" s="423"/>
      <c r="DO130" s="423"/>
      <c r="DP130" s="423"/>
      <c r="DQ130" s="423"/>
      <c r="DR130" s="423"/>
      <c r="DS130" s="423"/>
      <c r="DT130" s="423"/>
      <c r="DU130" s="423"/>
      <c r="DV130" s="14"/>
      <c r="DW130" s="14"/>
    </row>
    <row r="131" spans="1:127" ht="32.25" customHeight="1">
      <c r="A131" s="484" t="s">
        <v>120</v>
      </c>
      <c r="B131" s="908" t="s">
        <v>144</v>
      </c>
      <c r="C131" s="1159"/>
      <c r="D131" s="1159"/>
      <c r="E131" s="1159"/>
      <c r="F131" s="1159"/>
      <c r="G131" s="1159"/>
      <c r="H131" s="1159"/>
      <c r="I131" s="1159"/>
      <c r="J131" s="1159"/>
      <c r="K131" s="1159"/>
      <c r="L131" s="1159"/>
      <c r="M131" s="17"/>
      <c r="N131" s="94"/>
      <c r="O131" s="85">
        <v>32</v>
      </c>
      <c r="P131" s="502" t="s">
        <v>88</v>
      </c>
      <c r="Q131" s="85">
        <v>32</v>
      </c>
      <c r="R131" s="488">
        <v>2</v>
      </c>
      <c r="S131" s="488">
        <v>14</v>
      </c>
      <c r="T131" s="489">
        <f t="shared" si="64"/>
        <v>46</v>
      </c>
      <c r="U131" s="423"/>
      <c r="V131" s="496" t="s">
        <v>120</v>
      </c>
      <c r="W131" s="845" t="s">
        <v>144</v>
      </c>
      <c r="X131" s="747"/>
      <c r="Y131" s="747"/>
      <c r="Z131" s="747"/>
      <c r="AA131" s="747"/>
      <c r="AB131" s="747"/>
      <c r="AC131" s="747"/>
      <c r="AD131" s="747"/>
      <c r="AE131" s="747"/>
      <c r="AF131" s="747"/>
      <c r="AG131" s="748"/>
      <c r="AH131" s="85"/>
      <c r="AI131" s="486"/>
      <c r="AJ131" s="85">
        <v>32</v>
      </c>
      <c r="AK131" s="502" t="s">
        <v>88</v>
      </c>
      <c r="AL131" s="503">
        <v>32</v>
      </c>
      <c r="AM131" s="488">
        <v>2</v>
      </c>
      <c r="AN131" s="488">
        <f>AL131/2-AM131</f>
        <v>14</v>
      </c>
      <c r="AO131" s="486">
        <f t="shared" si="66"/>
        <v>46</v>
      </c>
      <c r="AP131" s="63"/>
      <c r="AQ131" s="496" t="s">
        <v>120</v>
      </c>
      <c r="AR131" s="845" t="s">
        <v>32</v>
      </c>
      <c r="AS131" s="756"/>
      <c r="AT131" s="756"/>
      <c r="AU131" s="756"/>
      <c r="AV131" s="756"/>
      <c r="AW131" s="756"/>
      <c r="AX131" s="756"/>
      <c r="AY131" s="756"/>
      <c r="AZ131" s="756"/>
      <c r="BA131" s="756"/>
      <c r="BB131" s="756"/>
      <c r="BC131" s="17"/>
      <c r="BD131" s="94"/>
      <c r="BE131" s="17">
        <v>54</v>
      </c>
      <c r="BF131" s="504" t="s">
        <v>88</v>
      </c>
      <c r="BG131" s="31">
        <v>54</v>
      </c>
      <c r="BH131" s="61">
        <v>6</v>
      </c>
      <c r="BI131" s="61">
        <f t="shared" si="67"/>
        <v>21</v>
      </c>
      <c r="BJ131" s="18">
        <f t="shared" si="65"/>
        <v>75</v>
      </c>
      <c r="BK131" s="63"/>
      <c r="BL131" s="496" t="s">
        <v>115</v>
      </c>
      <c r="BM131" s="756" t="s">
        <v>56</v>
      </c>
      <c r="BN131" s="756"/>
      <c r="BO131" s="756"/>
      <c r="BP131" s="756"/>
      <c r="BQ131" s="756"/>
      <c r="BR131" s="756"/>
      <c r="BS131" s="756"/>
      <c r="BT131" s="756"/>
      <c r="BU131" s="756"/>
      <c r="BV131" s="756"/>
      <c r="BW131" s="756"/>
      <c r="BX131" s="17"/>
      <c r="BY131" s="18"/>
      <c r="BZ131" s="85">
        <v>20</v>
      </c>
      <c r="CA131" s="502" t="s">
        <v>33</v>
      </c>
      <c r="CB131" s="503">
        <v>20</v>
      </c>
      <c r="CC131" s="488">
        <v>8</v>
      </c>
      <c r="CD131" s="488">
        <f aca="true" t="shared" si="68" ref="CD131:CD148">BZ131/2-CC131</f>
        <v>2</v>
      </c>
      <c r="CE131" s="486">
        <f>CD131+CB131</f>
        <v>22</v>
      </c>
      <c r="CF131" s="63"/>
      <c r="CG131" s="859" t="s">
        <v>101</v>
      </c>
      <c r="CH131" s="890" t="s">
        <v>200</v>
      </c>
      <c r="CI131" s="890"/>
      <c r="CJ131" s="890"/>
      <c r="CK131" s="890"/>
      <c r="CL131" s="890"/>
      <c r="CM131" s="890"/>
      <c r="CN131" s="890"/>
      <c r="CO131" s="890"/>
      <c r="CP131" s="890"/>
      <c r="CQ131" s="890"/>
      <c r="CR131" s="890"/>
      <c r="CS131" s="20">
        <v>144</v>
      </c>
      <c r="CT131" s="21"/>
      <c r="CU131" s="513"/>
      <c r="CV131" s="514"/>
      <c r="CW131" s="513"/>
      <c r="CX131" s="515"/>
      <c r="CY131" s="516">
        <f aca="true" t="shared" si="69" ref="CY131:CY149">CW131/2-CX131</f>
        <v>0</v>
      </c>
      <c r="CZ131" s="517"/>
      <c r="DA131" s="63"/>
      <c r="DB131" s="474"/>
      <c r="DC131" s="466" t="s">
        <v>206</v>
      </c>
      <c r="DD131" s="466"/>
      <c r="DE131" s="466"/>
      <c r="DF131" s="466"/>
      <c r="DG131" s="466"/>
      <c r="DH131" s="466"/>
      <c r="DI131" s="466"/>
      <c r="DJ131" s="466"/>
      <c r="DK131" s="466"/>
      <c r="DL131" s="466"/>
      <c r="DM131" s="466"/>
      <c r="DN131" s="466"/>
      <c r="DO131" s="466"/>
      <c r="DP131" s="466"/>
      <c r="DQ131" s="466"/>
      <c r="DR131" s="466"/>
      <c r="DS131" s="466"/>
      <c r="DT131" s="466"/>
      <c r="DU131" s="466"/>
      <c r="DV131" s="14"/>
      <c r="DW131" s="14"/>
    </row>
    <row r="132" spans="1:127" ht="30.75" customHeight="1" thickBot="1">
      <c r="A132" s="484" t="s">
        <v>116</v>
      </c>
      <c r="B132" s="845" t="s">
        <v>145</v>
      </c>
      <c r="C132" s="756"/>
      <c r="D132" s="756"/>
      <c r="E132" s="756"/>
      <c r="F132" s="756"/>
      <c r="G132" s="756"/>
      <c r="H132" s="756"/>
      <c r="I132" s="756"/>
      <c r="J132" s="756"/>
      <c r="K132" s="756"/>
      <c r="L132" s="756"/>
      <c r="M132" s="17"/>
      <c r="N132" s="94"/>
      <c r="O132" s="85">
        <v>76</v>
      </c>
      <c r="P132" s="502" t="s">
        <v>202</v>
      </c>
      <c r="Q132" s="85">
        <v>76</v>
      </c>
      <c r="R132" s="488">
        <v>10</v>
      </c>
      <c r="S132" s="488">
        <v>28</v>
      </c>
      <c r="T132" s="489">
        <f t="shared" si="64"/>
        <v>104</v>
      </c>
      <c r="U132" s="423"/>
      <c r="V132" s="496" t="s">
        <v>116</v>
      </c>
      <c r="W132" s="845" t="s">
        <v>146</v>
      </c>
      <c r="X132" s="756"/>
      <c r="Y132" s="756"/>
      <c r="Z132" s="756"/>
      <c r="AA132" s="756"/>
      <c r="AB132" s="756"/>
      <c r="AC132" s="756"/>
      <c r="AD132" s="756"/>
      <c r="AE132" s="756"/>
      <c r="AF132" s="756"/>
      <c r="AG132" s="756"/>
      <c r="AH132" s="85"/>
      <c r="AI132" s="486"/>
      <c r="AJ132" s="85">
        <v>76</v>
      </c>
      <c r="AK132" s="502" t="s">
        <v>225</v>
      </c>
      <c r="AL132" s="503">
        <v>76</v>
      </c>
      <c r="AM132" s="518">
        <v>10</v>
      </c>
      <c r="AN132" s="488">
        <f>AL132/2-AM132</f>
        <v>28</v>
      </c>
      <c r="AO132" s="486">
        <f t="shared" si="66"/>
        <v>104</v>
      </c>
      <c r="AP132" s="63"/>
      <c r="AQ132" s="496" t="s">
        <v>108</v>
      </c>
      <c r="AR132" s="845" t="s">
        <v>78</v>
      </c>
      <c r="AS132" s="756"/>
      <c r="AT132" s="756"/>
      <c r="AU132" s="756"/>
      <c r="AV132" s="756"/>
      <c r="AW132" s="756"/>
      <c r="AX132" s="756"/>
      <c r="AY132" s="756"/>
      <c r="AZ132" s="756"/>
      <c r="BA132" s="756"/>
      <c r="BB132" s="756"/>
      <c r="BC132" s="17"/>
      <c r="BD132" s="94"/>
      <c r="BE132" s="519">
        <v>48</v>
      </c>
      <c r="BF132" s="504" t="s">
        <v>35</v>
      </c>
      <c r="BG132" s="520">
        <v>48</v>
      </c>
      <c r="BH132" s="61">
        <v>6</v>
      </c>
      <c r="BI132" s="61">
        <f t="shared" si="67"/>
        <v>18</v>
      </c>
      <c r="BJ132" s="18">
        <f t="shared" si="65"/>
        <v>66</v>
      </c>
      <c r="BK132" s="63"/>
      <c r="BL132" s="496" t="s">
        <v>112</v>
      </c>
      <c r="BM132" s="713" t="s">
        <v>144</v>
      </c>
      <c r="BN132" s="713"/>
      <c r="BO132" s="713"/>
      <c r="BP132" s="713"/>
      <c r="BQ132" s="713"/>
      <c r="BR132" s="713"/>
      <c r="BS132" s="713"/>
      <c r="BT132" s="713"/>
      <c r="BU132" s="713"/>
      <c r="BV132" s="713"/>
      <c r="BW132" s="713"/>
      <c r="BX132" s="59"/>
      <c r="BY132" s="60"/>
      <c r="BZ132" s="507">
        <v>32</v>
      </c>
      <c r="CA132" s="508" t="s">
        <v>128</v>
      </c>
      <c r="CB132" s="509">
        <v>32</v>
      </c>
      <c r="CC132" s="511">
        <v>2</v>
      </c>
      <c r="CD132" s="511">
        <f t="shared" si="68"/>
        <v>14</v>
      </c>
      <c r="CE132" s="512">
        <f>CD132+CB132</f>
        <v>46</v>
      </c>
      <c r="CF132" s="63"/>
      <c r="CG132" s="860"/>
      <c r="CH132" s="897" t="s">
        <v>198</v>
      </c>
      <c r="CI132" s="897"/>
      <c r="CJ132" s="897"/>
      <c r="CK132" s="897"/>
      <c r="CL132" s="897"/>
      <c r="CM132" s="897"/>
      <c r="CN132" s="897"/>
      <c r="CO132" s="897"/>
      <c r="CP132" s="897"/>
      <c r="CQ132" s="897"/>
      <c r="CR132" s="897"/>
      <c r="CS132" s="22"/>
      <c r="CT132" s="23" t="s">
        <v>207</v>
      </c>
      <c r="CU132" s="114"/>
      <c r="CV132" s="521"/>
      <c r="CW132" s="114"/>
      <c r="CX132" s="522"/>
      <c r="CY132" s="522">
        <f t="shared" si="69"/>
        <v>0</v>
      </c>
      <c r="CZ132" s="523"/>
      <c r="DA132" s="63"/>
      <c r="DB132" s="474"/>
      <c r="DC132" s="466"/>
      <c r="DD132" s="466"/>
      <c r="DE132" s="466"/>
      <c r="DF132" s="466"/>
      <c r="DG132" s="466"/>
      <c r="DH132" s="466"/>
      <c r="DI132" s="466"/>
      <c r="DJ132" s="466"/>
      <c r="DK132" s="466"/>
      <c r="DL132" s="466"/>
      <c r="DM132" s="466"/>
      <c r="DN132" s="466"/>
      <c r="DO132" s="466"/>
      <c r="DP132" s="466"/>
      <c r="DQ132" s="466"/>
      <c r="DR132" s="466"/>
      <c r="DS132" s="466"/>
      <c r="DT132" s="466"/>
      <c r="DU132" s="466"/>
      <c r="DV132" s="14"/>
      <c r="DW132" s="14"/>
    </row>
    <row r="133" spans="1:127" ht="30" customHeight="1" thickBot="1">
      <c r="A133" s="683" t="s">
        <v>113</v>
      </c>
      <c r="B133" s="1160" t="s">
        <v>85</v>
      </c>
      <c r="C133" s="1161"/>
      <c r="D133" s="1161"/>
      <c r="E133" s="1161"/>
      <c r="F133" s="1161"/>
      <c r="G133" s="1161"/>
      <c r="H133" s="1161"/>
      <c r="I133" s="1161"/>
      <c r="J133" s="1161"/>
      <c r="K133" s="1161"/>
      <c r="L133" s="1161"/>
      <c r="M133" s="59"/>
      <c r="N133" s="113"/>
      <c r="O133" s="524">
        <v>48</v>
      </c>
      <c r="P133" s="508" t="s">
        <v>88</v>
      </c>
      <c r="Q133" s="524">
        <v>48</v>
      </c>
      <c r="R133" s="525">
        <v>4</v>
      </c>
      <c r="S133" s="511">
        <v>20</v>
      </c>
      <c r="T133" s="526">
        <f t="shared" si="64"/>
        <v>68</v>
      </c>
      <c r="U133" s="423"/>
      <c r="V133" s="496" t="s">
        <v>113</v>
      </c>
      <c r="W133" s="717" t="s">
        <v>85</v>
      </c>
      <c r="X133" s="713"/>
      <c r="Y133" s="713"/>
      <c r="Z133" s="713"/>
      <c r="AA133" s="713"/>
      <c r="AB133" s="713"/>
      <c r="AC133" s="713"/>
      <c r="AD133" s="713"/>
      <c r="AE133" s="713"/>
      <c r="AF133" s="713"/>
      <c r="AG133" s="713"/>
      <c r="AH133" s="507"/>
      <c r="AI133" s="512"/>
      <c r="AJ133" s="507">
        <v>48</v>
      </c>
      <c r="AK133" s="508" t="s">
        <v>88</v>
      </c>
      <c r="AL133" s="509">
        <v>48</v>
      </c>
      <c r="AM133" s="511">
        <v>4</v>
      </c>
      <c r="AN133" s="488">
        <f>AL133/2-AM133</f>
        <v>20</v>
      </c>
      <c r="AO133" s="512">
        <f t="shared" si="66"/>
        <v>68</v>
      </c>
      <c r="AP133" s="63"/>
      <c r="AQ133" s="496" t="s">
        <v>116</v>
      </c>
      <c r="AR133" s="845" t="s">
        <v>85</v>
      </c>
      <c r="AS133" s="756"/>
      <c r="AT133" s="756"/>
      <c r="AU133" s="756"/>
      <c r="AV133" s="756"/>
      <c r="AW133" s="756"/>
      <c r="AX133" s="756"/>
      <c r="AY133" s="756"/>
      <c r="AZ133" s="756"/>
      <c r="BA133" s="756"/>
      <c r="BB133" s="756"/>
      <c r="BC133" s="17"/>
      <c r="BD133" s="94"/>
      <c r="BE133" s="17">
        <v>48</v>
      </c>
      <c r="BF133" s="504" t="s">
        <v>88</v>
      </c>
      <c r="BG133" s="31">
        <v>48</v>
      </c>
      <c r="BH133" s="61">
        <v>6</v>
      </c>
      <c r="BI133" s="61">
        <f t="shared" si="67"/>
        <v>18</v>
      </c>
      <c r="BJ133" s="18">
        <f t="shared" si="65"/>
        <v>66</v>
      </c>
      <c r="BK133" s="63"/>
      <c r="BL133" s="706" t="s">
        <v>101</v>
      </c>
      <c r="BM133" s="948" t="s">
        <v>200</v>
      </c>
      <c r="BN133" s="880"/>
      <c r="BO133" s="880"/>
      <c r="BP133" s="880"/>
      <c r="BQ133" s="880"/>
      <c r="BR133" s="880"/>
      <c r="BS133" s="880"/>
      <c r="BT133" s="880"/>
      <c r="BU133" s="880"/>
      <c r="BV133" s="880"/>
      <c r="BW133" s="880"/>
      <c r="BX133" s="273">
        <v>72</v>
      </c>
      <c r="BY133" s="527" t="s">
        <v>292</v>
      </c>
      <c r="BZ133" s="273"/>
      <c r="CA133" s="199"/>
      <c r="CB133" s="273"/>
      <c r="CC133" s="198"/>
      <c r="CD133" s="528">
        <f>BZ133/2-CC133</f>
        <v>0</v>
      </c>
      <c r="CE133" s="199"/>
      <c r="CF133" s="63"/>
      <c r="CG133" s="707" t="s">
        <v>102</v>
      </c>
      <c r="CH133" s="889" t="s">
        <v>150</v>
      </c>
      <c r="CI133" s="890"/>
      <c r="CJ133" s="890"/>
      <c r="CK133" s="890"/>
      <c r="CL133" s="890"/>
      <c r="CM133" s="890"/>
      <c r="CN133" s="890"/>
      <c r="CO133" s="890"/>
      <c r="CP133" s="890"/>
      <c r="CQ133" s="890"/>
      <c r="CR133" s="890"/>
      <c r="CS133" s="20"/>
      <c r="CT133" s="21"/>
      <c r="CU133" s="513">
        <v>30</v>
      </c>
      <c r="CV133" s="514" t="s">
        <v>33</v>
      </c>
      <c r="CW133" s="529">
        <v>30</v>
      </c>
      <c r="CX133" s="530">
        <v>6</v>
      </c>
      <c r="CY133" s="531">
        <f t="shared" si="69"/>
        <v>9</v>
      </c>
      <c r="CZ133" s="498">
        <f>CY133+CW133</f>
        <v>39</v>
      </c>
      <c r="DA133" s="63"/>
      <c r="DB133" s="474"/>
      <c r="DC133" s="988" t="s">
        <v>234</v>
      </c>
      <c r="DD133" s="989"/>
      <c r="DE133" s="989"/>
      <c r="DF133" s="989"/>
      <c r="DG133" s="989"/>
      <c r="DH133" s="989"/>
      <c r="DI133" s="989"/>
      <c r="DJ133" s="989"/>
      <c r="DK133" s="989"/>
      <c r="DL133" s="989"/>
      <c r="DM133" s="989"/>
      <c r="DN133" s="989"/>
      <c r="DO133" s="967" t="s">
        <v>235</v>
      </c>
      <c r="DP133" s="904"/>
      <c r="DQ133" s="904"/>
      <c r="DR133" s="904"/>
      <c r="DS133" s="904"/>
      <c r="DT133" s="904"/>
      <c r="DU133" s="466" t="s">
        <v>236</v>
      </c>
      <c r="DV133" s="14"/>
      <c r="DW133" s="14"/>
    </row>
    <row r="134" spans="1:127" ht="39" customHeight="1" thickBot="1">
      <c r="A134" s="759" t="s">
        <v>101</v>
      </c>
      <c r="B134" s="1157" t="s">
        <v>199</v>
      </c>
      <c r="C134" s="1158"/>
      <c r="D134" s="1158"/>
      <c r="E134" s="1158"/>
      <c r="F134" s="1158"/>
      <c r="G134" s="1158"/>
      <c r="H134" s="1158"/>
      <c r="I134" s="1158"/>
      <c r="J134" s="1158"/>
      <c r="K134" s="1158"/>
      <c r="L134" s="1158"/>
      <c r="M134" s="20"/>
      <c r="N134" s="276"/>
      <c r="O134" s="513">
        <v>102</v>
      </c>
      <c r="P134" s="514" t="s">
        <v>202</v>
      </c>
      <c r="Q134" s="513">
        <v>102</v>
      </c>
      <c r="R134" s="532">
        <v>16</v>
      </c>
      <c r="S134" s="528">
        <v>35</v>
      </c>
      <c r="T134" s="533">
        <f t="shared" si="64"/>
        <v>137</v>
      </c>
      <c r="U134" s="423"/>
      <c r="V134" s="924" t="s">
        <v>101</v>
      </c>
      <c r="W134" s="889" t="s">
        <v>200</v>
      </c>
      <c r="X134" s="890"/>
      <c r="Y134" s="890"/>
      <c r="Z134" s="890"/>
      <c r="AA134" s="890"/>
      <c r="AB134" s="890"/>
      <c r="AC134" s="890"/>
      <c r="AD134" s="890"/>
      <c r="AE134" s="890"/>
      <c r="AF134" s="890"/>
      <c r="AG134" s="890"/>
      <c r="AH134" s="534">
        <v>216</v>
      </c>
      <c r="AI134" s="527" t="s">
        <v>292</v>
      </c>
      <c r="AJ134" s="535"/>
      <c r="AK134" s="536"/>
      <c r="AL134" s="537"/>
      <c r="AM134" s="532"/>
      <c r="AN134" s="528"/>
      <c r="AO134" s="517"/>
      <c r="AP134" s="63"/>
      <c r="AQ134" s="157" t="s">
        <v>112</v>
      </c>
      <c r="AR134" s="939" t="s">
        <v>146</v>
      </c>
      <c r="AS134" s="885"/>
      <c r="AT134" s="885"/>
      <c r="AU134" s="885"/>
      <c r="AV134" s="885"/>
      <c r="AW134" s="885"/>
      <c r="AX134" s="885"/>
      <c r="AY134" s="885"/>
      <c r="AZ134" s="885"/>
      <c r="BA134" s="885"/>
      <c r="BB134" s="940"/>
      <c r="BC134" s="280"/>
      <c r="BD134" s="417"/>
      <c r="BE134" s="24">
        <v>86</v>
      </c>
      <c r="BF134" s="27" t="s">
        <v>303</v>
      </c>
      <c r="BG134" s="280">
        <v>86</v>
      </c>
      <c r="BH134" s="150">
        <v>10</v>
      </c>
      <c r="BI134" s="61">
        <f t="shared" si="67"/>
        <v>33</v>
      </c>
      <c r="BJ134" s="18">
        <f t="shared" si="65"/>
        <v>119</v>
      </c>
      <c r="BK134" s="63"/>
      <c r="BL134" s="708"/>
      <c r="BM134" s="886" t="s">
        <v>198</v>
      </c>
      <c r="BN134" s="954"/>
      <c r="BO134" s="954"/>
      <c r="BP134" s="954"/>
      <c r="BQ134" s="954"/>
      <c r="BR134" s="954"/>
      <c r="BS134" s="954"/>
      <c r="BT134" s="954"/>
      <c r="BU134" s="954"/>
      <c r="BV134" s="954"/>
      <c r="BW134" s="954"/>
      <c r="BX134" s="22"/>
      <c r="BY134" s="23" t="s">
        <v>207</v>
      </c>
      <c r="BZ134" s="114"/>
      <c r="CA134" s="521"/>
      <c r="CB134" s="114"/>
      <c r="CC134" s="538"/>
      <c r="CD134" s="522">
        <f t="shared" si="68"/>
        <v>0</v>
      </c>
      <c r="CE134" s="523"/>
      <c r="CF134" s="63"/>
      <c r="CG134" s="707"/>
      <c r="CH134" s="845" t="s">
        <v>230</v>
      </c>
      <c r="CI134" s="756"/>
      <c r="CJ134" s="756"/>
      <c r="CK134" s="756"/>
      <c r="CL134" s="756"/>
      <c r="CM134" s="756"/>
      <c r="CN134" s="756"/>
      <c r="CO134" s="756"/>
      <c r="CP134" s="756"/>
      <c r="CQ134" s="756"/>
      <c r="CR134" s="756"/>
      <c r="CS134" s="17"/>
      <c r="CT134" s="18"/>
      <c r="CU134" s="85">
        <v>48</v>
      </c>
      <c r="CV134" s="502" t="s">
        <v>128</v>
      </c>
      <c r="CW134" s="503">
        <v>48</v>
      </c>
      <c r="CX134" s="488">
        <v>6</v>
      </c>
      <c r="CY134" s="511">
        <f t="shared" si="69"/>
        <v>18</v>
      </c>
      <c r="CZ134" s="486">
        <f>CY134+CW134</f>
        <v>66</v>
      </c>
      <c r="DA134" s="63"/>
      <c r="DB134" s="474"/>
      <c r="DC134" s="447"/>
      <c r="DD134" s="447"/>
      <c r="DE134" s="447"/>
      <c r="DF134" s="447"/>
      <c r="DG134" s="447"/>
      <c r="DH134" s="447"/>
      <c r="DI134" s="447"/>
      <c r="DJ134" s="447"/>
      <c r="DK134" s="447"/>
      <c r="DL134" s="447"/>
      <c r="DM134" s="447"/>
      <c r="DN134" s="447"/>
      <c r="DO134" s="447"/>
      <c r="DP134" s="447"/>
      <c r="DQ134" s="447"/>
      <c r="DR134" s="447"/>
      <c r="DS134" s="447"/>
      <c r="DT134" s="447"/>
      <c r="DU134" s="447"/>
      <c r="DV134" s="14"/>
      <c r="DW134" s="14"/>
    </row>
    <row r="135" spans="1:127" ht="57" customHeight="1" thickBot="1">
      <c r="A135" s="760"/>
      <c r="B135" s="908" t="s">
        <v>166</v>
      </c>
      <c r="C135" s="909"/>
      <c r="D135" s="909"/>
      <c r="E135" s="909"/>
      <c r="F135" s="909"/>
      <c r="G135" s="909"/>
      <c r="H135" s="909"/>
      <c r="I135" s="909"/>
      <c r="J135" s="909"/>
      <c r="K135" s="909"/>
      <c r="L135" s="910"/>
      <c r="M135" s="17"/>
      <c r="N135" s="94"/>
      <c r="O135" s="85"/>
      <c r="P135" s="502"/>
      <c r="Q135" s="85"/>
      <c r="R135" s="487"/>
      <c r="S135" s="488"/>
      <c r="T135" s="489"/>
      <c r="U135" s="423"/>
      <c r="V135" s="851"/>
      <c r="W135" s="886" t="s">
        <v>198</v>
      </c>
      <c r="X135" s="887"/>
      <c r="Y135" s="887"/>
      <c r="Z135" s="887"/>
      <c r="AA135" s="887"/>
      <c r="AB135" s="887"/>
      <c r="AC135" s="887"/>
      <c r="AD135" s="887"/>
      <c r="AE135" s="887"/>
      <c r="AF135" s="887"/>
      <c r="AG135" s="888"/>
      <c r="AH135" s="22"/>
      <c r="AI135" s="62"/>
      <c r="AJ135" s="114"/>
      <c r="AK135" s="539" t="s">
        <v>207</v>
      </c>
      <c r="AL135" s="540"/>
      <c r="AM135" s="541"/>
      <c r="AN135" s="522"/>
      <c r="AO135" s="523"/>
      <c r="AP135" s="542"/>
      <c r="AQ135" s="496" t="s">
        <v>129</v>
      </c>
      <c r="AR135" s="717" t="s">
        <v>144</v>
      </c>
      <c r="AS135" s="829"/>
      <c r="AT135" s="829"/>
      <c r="AU135" s="829"/>
      <c r="AV135" s="829"/>
      <c r="AW135" s="829"/>
      <c r="AX135" s="829"/>
      <c r="AY135" s="829"/>
      <c r="AZ135" s="829"/>
      <c r="BA135" s="829"/>
      <c r="BB135" s="928"/>
      <c r="BC135" s="59"/>
      <c r="BD135" s="113"/>
      <c r="BE135" s="59">
        <v>32</v>
      </c>
      <c r="BF135" s="543" t="s">
        <v>88</v>
      </c>
      <c r="BG135" s="167">
        <v>32</v>
      </c>
      <c r="BH135" s="174">
        <v>2</v>
      </c>
      <c r="BI135" s="61">
        <f t="shared" si="67"/>
        <v>14</v>
      </c>
      <c r="BJ135" s="60">
        <f>BI135+BG135</f>
        <v>46</v>
      </c>
      <c r="BK135" s="286"/>
      <c r="BL135" s="706" t="s">
        <v>102</v>
      </c>
      <c r="BM135" s="889" t="s">
        <v>249</v>
      </c>
      <c r="BN135" s="890"/>
      <c r="BO135" s="890"/>
      <c r="BP135" s="890"/>
      <c r="BQ135" s="890"/>
      <c r="BR135" s="890"/>
      <c r="BS135" s="890"/>
      <c r="BT135" s="890"/>
      <c r="BU135" s="890"/>
      <c r="BV135" s="890"/>
      <c r="BW135" s="890"/>
      <c r="BX135" s="20"/>
      <c r="BY135" s="21"/>
      <c r="BZ135" s="513">
        <v>74</v>
      </c>
      <c r="CA135" s="544" t="s">
        <v>128</v>
      </c>
      <c r="CB135" s="513">
        <v>74</v>
      </c>
      <c r="CC135" s="545">
        <v>12</v>
      </c>
      <c r="CD135" s="528">
        <f t="shared" si="68"/>
        <v>25</v>
      </c>
      <c r="CE135" s="517">
        <f>CD135+CB135</f>
        <v>99</v>
      </c>
      <c r="CF135" s="63"/>
      <c r="CG135" s="707"/>
      <c r="CH135" s="845" t="s">
        <v>208</v>
      </c>
      <c r="CI135" s="955"/>
      <c r="CJ135" s="955"/>
      <c r="CK135" s="955"/>
      <c r="CL135" s="955"/>
      <c r="CM135" s="955"/>
      <c r="CN135" s="955"/>
      <c r="CO135" s="955"/>
      <c r="CP135" s="955"/>
      <c r="CQ135" s="955"/>
      <c r="CR135" s="956"/>
      <c r="CS135" s="17">
        <v>108</v>
      </c>
      <c r="CT135" s="18"/>
      <c r="CU135" s="85"/>
      <c r="CV135" s="502"/>
      <c r="CW135" s="503"/>
      <c r="CX135" s="488"/>
      <c r="CY135" s="511">
        <f t="shared" si="69"/>
        <v>0</v>
      </c>
      <c r="CZ135" s="486"/>
      <c r="DA135" s="63"/>
      <c r="DB135" s="474"/>
      <c r="DC135" s="967" t="s">
        <v>237</v>
      </c>
      <c r="DD135" s="904"/>
      <c r="DE135" s="904"/>
      <c r="DF135" s="904"/>
      <c r="DG135" s="904"/>
      <c r="DH135" s="904"/>
      <c r="DI135" s="904"/>
      <c r="DJ135" s="904"/>
      <c r="DK135" s="904"/>
      <c r="DL135" s="904"/>
      <c r="DM135" s="904"/>
      <c r="DN135" s="904"/>
      <c r="DO135" s="967" t="s">
        <v>238</v>
      </c>
      <c r="DP135" s="904"/>
      <c r="DQ135" s="904"/>
      <c r="DR135" s="904"/>
      <c r="DS135" s="904"/>
      <c r="DT135" s="904"/>
      <c r="DU135" s="466" t="s">
        <v>315</v>
      </c>
      <c r="DV135" s="14"/>
      <c r="DW135" s="14"/>
    </row>
    <row r="136" spans="1:127" ht="65.25" customHeight="1" thickBot="1">
      <c r="A136" s="760"/>
      <c r="B136" s="908" t="s">
        <v>200</v>
      </c>
      <c r="C136" s="909"/>
      <c r="D136" s="909"/>
      <c r="E136" s="909"/>
      <c r="F136" s="909"/>
      <c r="G136" s="909"/>
      <c r="H136" s="909"/>
      <c r="I136" s="909"/>
      <c r="J136" s="909"/>
      <c r="K136" s="909"/>
      <c r="L136" s="910"/>
      <c r="M136" s="17">
        <v>216</v>
      </c>
      <c r="N136" s="94" t="s">
        <v>292</v>
      </c>
      <c r="O136" s="85"/>
      <c r="P136" s="502"/>
      <c r="Q136" s="85"/>
      <c r="R136" s="487"/>
      <c r="S136" s="488"/>
      <c r="T136" s="489"/>
      <c r="U136" s="423"/>
      <c r="V136" s="924" t="s">
        <v>102</v>
      </c>
      <c r="W136" s="889" t="s">
        <v>219</v>
      </c>
      <c r="X136" s="890"/>
      <c r="Y136" s="890"/>
      <c r="Z136" s="890"/>
      <c r="AA136" s="890"/>
      <c r="AB136" s="890"/>
      <c r="AC136" s="890"/>
      <c r="AD136" s="890"/>
      <c r="AE136" s="890"/>
      <c r="AF136" s="890"/>
      <c r="AG136" s="890"/>
      <c r="AH136" s="534"/>
      <c r="AI136" s="527"/>
      <c r="AJ136" s="535"/>
      <c r="AK136" s="536"/>
      <c r="AL136" s="537">
        <v>150</v>
      </c>
      <c r="AM136" s="532"/>
      <c r="AN136" s="528">
        <v>51</v>
      </c>
      <c r="AO136" s="517">
        <f>AN136+AL136</f>
        <v>201</v>
      </c>
      <c r="AP136" s="542"/>
      <c r="AQ136" s="924" t="s">
        <v>101</v>
      </c>
      <c r="AR136" s="889" t="s">
        <v>212</v>
      </c>
      <c r="AS136" s="890"/>
      <c r="AT136" s="890"/>
      <c r="AU136" s="890"/>
      <c r="AV136" s="890"/>
      <c r="AW136" s="890"/>
      <c r="AX136" s="890"/>
      <c r="AY136" s="890"/>
      <c r="AZ136" s="890"/>
      <c r="BA136" s="890"/>
      <c r="BB136" s="891"/>
      <c r="BC136" s="20">
        <v>72</v>
      </c>
      <c r="BD136" s="527" t="s">
        <v>292</v>
      </c>
      <c r="BE136" s="20"/>
      <c r="BF136" s="148"/>
      <c r="BG136" s="36"/>
      <c r="BH136" s="147"/>
      <c r="BI136" s="546">
        <f>BG136/2</f>
        <v>0</v>
      </c>
      <c r="BJ136" s="21">
        <f>BI136+BG136</f>
        <v>0</v>
      </c>
      <c r="BK136" s="286"/>
      <c r="BL136" s="707"/>
      <c r="BM136" s="941" t="s">
        <v>208</v>
      </c>
      <c r="BN136" s="846"/>
      <c r="BO136" s="846"/>
      <c r="BP136" s="846"/>
      <c r="BQ136" s="846"/>
      <c r="BR136" s="846"/>
      <c r="BS136" s="846"/>
      <c r="BT136" s="846"/>
      <c r="BU136" s="846"/>
      <c r="BV136" s="846"/>
      <c r="BW136" s="846"/>
      <c r="BX136" s="24">
        <v>72</v>
      </c>
      <c r="BY136" s="547" t="s">
        <v>292</v>
      </c>
      <c r="BZ136" s="24"/>
      <c r="CA136" s="417"/>
      <c r="CB136" s="24"/>
      <c r="CC136" s="281"/>
      <c r="CD136" s="488">
        <f t="shared" si="68"/>
        <v>0</v>
      </c>
      <c r="CE136" s="153"/>
      <c r="CF136" s="63"/>
      <c r="CG136" s="966"/>
      <c r="CH136" s="886" t="s">
        <v>198</v>
      </c>
      <c r="CI136" s="887"/>
      <c r="CJ136" s="887"/>
      <c r="CK136" s="887"/>
      <c r="CL136" s="887"/>
      <c r="CM136" s="887"/>
      <c r="CN136" s="887"/>
      <c r="CO136" s="887"/>
      <c r="CP136" s="887"/>
      <c r="CQ136" s="887"/>
      <c r="CR136" s="888"/>
      <c r="CS136" s="22"/>
      <c r="CT136" s="23"/>
      <c r="CU136" s="114"/>
      <c r="CV136" s="521" t="s">
        <v>207</v>
      </c>
      <c r="CW136" s="509"/>
      <c r="CX136" s="511"/>
      <c r="CY136" s="511">
        <f t="shared" si="69"/>
        <v>0</v>
      </c>
      <c r="CZ136" s="512"/>
      <c r="DA136" s="63"/>
      <c r="DB136" s="474"/>
      <c r="DC136" s="466"/>
      <c r="DD136" s="466"/>
      <c r="DE136" s="466"/>
      <c r="DF136" s="466"/>
      <c r="DG136" s="466"/>
      <c r="DH136" s="466"/>
      <c r="DI136" s="466"/>
      <c r="DJ136" s="466"/>
      <c r="DK136" s="466"/>
      <c r="DL136" s="466"/>
      <c r="DM136" s="466"/>
      <c r="DN136" s="466"/>
      <c r="DO136" s="466"/>
      <c r="DP136" s="466"/>
      <c r="DQ136" s="466"/>
      <c r="DR136" s="466"/>
      <c r="DS136" s="466"/>
      <c r="DT136" s="466"/>
      <c r="DU136" s="466"/>
      <c r="DV136" s="14"/>
      <c r="DW136" s="14"/>
    </row>
    <row r="137" spans="1:128" ht="60" customHeight="1" thickBot="1">
      <c r="A137" s="761"/>
      <c r="B137" s="1154" t="s">
        <v>198</v>
      </c>
      <c r="C137" s="1155"/>
      <c r="D137" s="1155"/>
      <c r="E137" s="1155"/>
      <c r="F137" s="1155"/>
      <c r="G137" s="1155"/>
      <c r="H137" s="1155"/>
      <c r="I137" s="1155"/>
      <c r="J137" s="1155"/>
      <c r="K137" s="1155"/>
      <c r="L137" s="1156"/>
      <c r="M137" s="22"/>
      <c r="N137" s="62"/>
      <c r="O137" s="114"/>
      <c r="P137" s="539" t="s">
        <v>207</v>
      </c>
      <c r="Q137" s="114"/>
      <c r="R137" s="541"/>
      <c r="S137" s="522"/>
      <c r="T137" s="548"/>
      <c r="U137" s="423"/>
      <c r="V137" s="850"/>
      <c r="W137" s="701" t="s">
        <v>218</v>
      </c>
      <c r="X137" s="747"/>
      <c r="Y137" s="747"/>
      <c r="Z137" s="747"/>
      <c r="AA137" s="747"/>
      <c r="AB137" s="747"/>
      <c r="AC137" s="747"/>
      <c r="AD137" s="747"/>
      <c r="AE137" s="747"/>
      <c r="AF137" s="747"/>
      <c r="AG137" s="748"/>
      <c r="AH137" s="485"/>
      <c r="AI137" s="549"/>
      <c r="AJ137" s="550">
        <v>72</v>
      </c>
      <c r="AK137" s="1214" t="s">
        <v>225</v>
      </c>
      <c r="AL137" s="551"/>
      <c r="AM137" s="487">
        <v>12</v>
      </c>
      <c r="AN137" s="488"/>
      <c r="AO137" s="486"/>
      <c r="AP137" s="542"/>
      <c r="AQ137" s="851"/>
      <c r="AR137" s="886" t="s">
        <v>198</v>
      </c>
      <c r="AS137" s="887"/>
      <c r="AT137" s="887"/>
      <c r="AU137" s="887"/>
      <c r="AV137" s="887"/>
      <c r="AW137" s="887"/>
      <c r="AX137" s="887"/>
      <c r="AY137" s="887"/>
      <c r="AZ137" s="887"/>
      <c r="BA137" s="887"/>
      <c r="BB137" s="888"/>
      <c r="BC137" s="22"/>
      <c r="BD137" s="539" t="s">
        <v>207</v>
      </c>
      <c r="BE137" s="114"/>
      <c r="BF137" s="297"/>
      <c r="BG137" s="37"/>
      <c r="BH137" s="170"/>
      <c r="BI137" s="552"/>
      <c r="BJ137" s="23"/>
      <c r="BK137" s="286"/>
      <c r="BL137" s="708"/>
      <c r="BM137" s="914" t="s">
        <v>198</v>
      </c>
      <c r="BN137" s="915"/>
      <c r="BO137" s="915"/>
      <c r="BP137" s="915"/>
      <c r="BQ137" s="915"/>
      <c r="BR137" s="915"/>
      <c r="BS137" s="915"/>
      <c r="BT137" s="915"/>
      <c r="BU137" s="915"/>
      <c r="BV137" s="915"/>
      <c r="BW137" s="915"/>
      <c r="BX137" s="553"/>
      <c r="BY137" s="554"/>
      <c r="BZ137" s="296"/>
      <c r="CA137" s="555" t="s">
        <v>207</v>
      </c>
      <c r="CB137" s="296"/>
      <c r="CC137" s="299"/>
      <c r="CD137" s="522">
        <f t="shared" si="68"/>
        <v>0</v>
      </c>
      <c r="CE137" s="297"/>
      <c r="CF137" s="63"/>
      <c r="CG137" s="706" t="s">
        <v>110</v>
      </c>
      <c r="CH137" s="889" t="s">
        <v>353</v>
      </c>
      <c r="CI137" s="890"/>
      <c r="CJ137" s="890"/>
      <c r="CK137" s="890"/>
      <c r="CL137" s="890"/>
      <c r="CM137" s="890"/>
      <c r="CN137" s="890"/>
      <c r="CO137" s="890"/>
      <c r="CP137" s="890"/>
      <c r="CQ137" s="890"/>
      <c r="CR137" s="890"/>
      <c r="CS137" s="20"/>
      <c r="CT137" s="21"/>
      <c r="CU137" s="513">
        <v>88</v>
      </c>
      <c r="CV137" s="514" t="s">
        <v>34</v>
      </c>
      <c r="CW137" s="513">
        <v>88</v>
      </c>
      <c r="CX137" s="528">
        <v>12</v>
      </c>
      <c r="CY137" s="516">
        <f t="shared" si="69"/>
        <v>32</v>
      </c>
      <c r="CZ137" s="517">
        <f>CY137+CW137</f>
        <v>120</v>
      </c>
      <c r="DA137" s="63"/>
      <c r="DB137" s="474"/>
      <c r="DC137" s="466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  <c r="DQ137" s="108"/>
      <c r="DR137" s="108"/>
      <c r="DS137" s="108"/>
      <c r="DT137" s="108"/>
      <c r="DU137" s="108"/>
      <c r="DV137" s="45"/>
      <c r="DW137" s="45"/>
      <c r="DX137" s="45"/>
    </row>
    <row r="138" spans="1:128" ht="51" customHeight="1" thickBot="1">
      <c r="A138" s="759" t="s">
        <v>102</v>
      </c>
      <c r="B138" s="1157" t="s">
        <v>221</v>
      </c>
      <c r="C138" s="1158"/>
      <c r="D138" s="1158"/>
      <c r="E138" s="1158"/>
      <c r="F138" s="1158"/>
      <c r="G138" s="1158"/>
      <c r="H138" s="1158"/>
      <c r="I138" s="1158"/>
      <c r="J138" s="1158"/>
      <c r="K138" s="1158"/>
      <c r="L138" s="1158"/>
      <c r="M138" s="20"/>
      <c r="N138" s="276"/>
      <c r="O138" s="513">
        <v>60</v>
      </c>
      <c r="P138" s="517" t="s">
        <v>34</v>
      </c>
      <c r="Q138" s="513">
        <v>60</v>
      </c>
      <c r="R138" s="532">
        <v>12</v>
      </c>
      <c r="S138" s="528">
        <v>18</v>
      </c>
      <c r="T138" s="533">
        <f>S138+Q138</f>
        <v>78</v>
      </c>
      <c r="U138" s="423"/>
      <c r="V138" s="850"/>
      <c r="W138" s="911" t="s">
        <v>302</v>
      </c>
      <c r="X138" s="912"/>
      <c r="Y138" s="912"/>
      <c r="Z138" s="912"/>
      <c r="AA138" s="912"/>
      <c r="AB138" s="912"/>
      <c r="AC138" s="912"/>
      <c r="AD138" s="912"/>
      <c r="AE138" s="912"/>
      <c r="AF138" s="912"/>
      <c r="AG138" s="913"/>
      <c r="AH138" s="485"/>
      <c r="AI138" s="549"/>
      <c r="AJ138" s="550">
        <v>78</v>
      </c>
      <c r="AK138" s="1215"/>
      <c r="AL138" s="551"/>
      <c r="AM138" s="487">
        <v>12</v>
      </c>
      <c r="AN138" s="488"/>
      <c r="AO138" s="486"/>
      <c r="AP138" s="542"/>
      <c r="AQ138" s="924" t="s">
        <v>102</v>
      </c>
      <c r="AR138" s="889" t="s">
        <v>222</v>
      </c>
      <c r="AS138" s="890"/>
      <c r="AT138" s="890"/>
      <c r="AU138" s="890"/>
      <c r="AV138" s="890"/>
      <c r="AW138" s="890"/>
      <c r="AX138" s="890"/>
      <c r="AY138" s="890"/>
      <c r="AZ138" s="890"/>
      <c r="BA138" s="890"/>
      <c r="BB138" s="891"/>
      <c r="BC138" s="20"/>
      <c r="BD138" s="21"/>
      <c r="BE138" s="20">
        <v>96</v>
      </c>
      <c r="BF138" s="148" t="s">
        <v>338</v>
      </c>
      <c r="BG138" s="36">
        <v>96</v>
      </c>
      <c r="BH138" s="147">
        <v>20</v>
      </c>
      <c r="BI138" s="546">
        <f>BG138/2-BH138</f>
        <v>28</v>
      </c>
      <c r="BJ138" s="21">
        <f>BI138+BG138</f>
        <v>124</v>
      </c>
      <c r="BK138" s="286"/>
      <c r="BL138" s="895" t="s">
        <v>110</v>
      </c>
      <c r="BM138" s="699" t="s">
        <v>248</v>
      </c>
      <c r="BN138" s="700"/>
      <c r="BO138" s="700"/>
      <c r="BP138" s="700"/>
      <c r="BQ138" s="700"/>
      <c r="BR138" s="700"/>
      <c r="BS138" s="700"/>
      <c r="BT138" s="700"/>
      <c r="BU138" s="700"/>
      <c r="BV138" s="700"/>
      <c r="BW138" s="700"/>
      <c r="BX138" s="273"/>
      <c r="BY138" s="199"/>
      <c r="BZ138" s="556">
        <v>84</v>
      </c>
      <c r="CA138" s="557" t="s">
        <v>34</v>
      </c>
      <c r="CB138" s="558">
        <v>84</v>
      </c>
      <c r="CC138" s="559">
        <v>14</v>
      </c>
      <c r="CD138" s="501">
        <f t="shared" si="68"/>
        <v>28</v>
      </c>
      <c r="CE138" s="498">
        <f>CD138+CB138</f>
        <v>112</v>
      </c>
      <c r="CF138" s="63"/>
      <c r="CG138" s="707"/>
      <c r="CH138" s="845" t="s">
        <v>209</v>
      </c>
      <c r="CI138" s="756"/>
      <c r="CJ138" s="756"/>
      <c r="CK138" s="756"/>
      <c r="CL138" s="756"/>
      <c r="CM138" s="756"/>
      <c r="CN138" s="756"/>
      <c r="CO138" s="756"/>
      <c r="CP138" s="756"/>
      <c r="CQ138" s="756"/>
      <c r="CR138" s="756"/>
      <c r="CS138" s="17">
        <v>72</v>
      </c>
      <c r="CT138" s="18"/>
      <c r="CU138" s="85"/>
      <c r="CV138" s="502"/>
      <c r="CW138" s="85"/>
      <c r="CX138" s="560"/>
      <c r="CY138" s="511">
        <f t="shared" si="69"/>
        <v>0</v>
      </c>
      <c r="CZ138" s="486"/>
      <c r="DA138" s="63"/>
      <c r="DB138" s="474"/>
      <c r="DC138" s="466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  <c r="DQ138" s="108"/>
      <c r="DR138" s="108"/>
      <c r="DS138" s="108"/>
      <c r="DT138" s="108"/>
      <c r="DU138" s="108"/>
      <c r="DV138" s="45"/>
      <c r="DW138" s="45"/>
      <c r="DX138" s="45"/>
    </row>
    <row r="139" spans="1:128" ht="53.25" customHeight="1" thickBot="1">
      <c r="A139" s="760"/>
      <c r="B139" s="908" t="s">
        <v>208</v>
      </c>
      <c r="C139" s="909"/>
      <c r="D139" s="909"/>
      <c r="E139" s="909"/>
      <c r="F139" s="909"/>
      <c r="G139" s="909"/>
      <c r="H139" s="909"/>
      <c r="I139" s="909"/>
      <c r="J139" s="909"/>
      <c r="K139" s="909"/>
      <c r="L139" s="910"/>
      <c r="M139" s="17">
        <v>216</v>
      </c>
      <c r="N139" s="94" t="s">
        <v>292</v>
      </c>
      <c r="O139" s="85"/>
      <c r="P139" s="561"/>
      <c r="Q139" s="85"/>
      <c r="R139" s="487"/>
      <c r="S139" s="488"/>
      <c r="T139" s="489"/>
      <c r="U139" s="423"/>
      <c r="V139" s="850"/>
      <c r="W139" s="845" t="s">
        <v>208</v>
      </c>
      <c r="X139" s="702"/>
      <c r="Y139" s="702"/>
      <c r="Z139" s="702"/>
      <c r="AA139" s="702"/>
      <c r="AB139" s="702"/>
      <c r="AC139" s="702"/>
      <c r="AD139" s="702"/>
      <c r="AE139" s="702"/>
      <c r="AF139" s="702"/>
      <c r="AG139" s="703"/>
      <c r="AH139" s="485">
        <v>216</v>
      </c>
      <c r="AI139" s="527" t="s">
        <v>292</v>
      </c>
      <c r="AJ139" s="550"/>
      <c r="AK139" s="561"/>
      <c r="AL139" s="551"/>
      <c r="AM139" s="487"/>
      <c r="AN139" s="488"/>
      <c r="AO139" s="486"/>
      <c r="AP139" s="542"/>
      <c r="AQ139" s="944"/>
      <c r="AR139" s="925" t="s">
        <v>213</v>
      </c>
      <c r="AS139" s="926"/>
      <c r="AT139" s="926"/>
      <c r="AU139" s="926"/>
      <c r="AV139" s="926"/>
      <c r="AW139" s="926"/>
      <c r="AX139" s="926"/>
      <c r="AY139" s="926"/>
      <c r="AZ139" s="926"/>
      <c r="BA139" s="926"/>
      <c r="BB139" s="927"/>
      <c r="BC139" s="17">
        <v>144</v>
      </c>
      <c r="BD139" s="547" t="s">
        <v>292</v>
      </c>
      <c r="BE139" s="85"/>
      <c r="BF139" s="561"/>
      <c r="BG139" s="31"/>
      <c r="BH139" s="61"/>
      <c r="BI139" s="150"/>
      <c r="BJ139" s="18"/>
      <c r="BK139" s="286"/>
      <c r="BL139" s="773"/>
      <c r="BM139" s="963" t="s">
        <v>349</v>
      </c>
      <c r="BN139" s="964"/>
      <c r="BO139" s="964"/>
      <c r="BP139" s="964"/>
      <c r="BQ139" s="964"/>
      <c r="BR139" s="964"/>
      <c r="BS139" s="964"/>
      <c r="BT139" s="964"/>
      <c r="BU139" s="964"/>
      <c r="BV139" s="964"/>
      <c r="BW139" s="965"/>
      <c r="BX139" s="339">
        <v>144</v>
      </c>
      <c r="BY139" s="562" t="s">
        <v>292</v>
      </c>
      <c r="BZ139" s="339"/>
      <c r="CA139" s="72"/>
      <c r="CB139" s="298"/>
      <c r="CC139" s="203"/>
      <c r="CD139" s="511">
        <f t="shared" si="68"/>
        <v>0</v>
      </c>
      <c r="CE139" s="204"/>
      <c r="CF139" s="63"/>
      <c r="CG139" s="708"/>
      <c r="CH139" s="886" t="s">
        <v>198</v>
      </c>
      <c r="CI139" s="954"/>
      <c r="CJ139" s="954"/>
      <c r="CK139" s="954"/>
      <c r="CL139" s="954"/>
      <c r="CM139" s="954"/>
      <c r="CN139" s="954"/>
      <c r="CO139" s="954"/>
      <c r="CP139" s="954"/>
      <c r="CQ139" s="954"/>
      <c r="CR139" s="954"/>
      <c r="CS139" s="22"/>
      <c r="CT139" s="23"/>
      <c r="CU139" s="114"/>
      <c r="CV139" s="521" t="s">
        <v>207</v>
      </c>
      <c r="CW139" s="114"/>
      <c r="CX139" s="522"/>
      <c r="CY139" s="522">
        <f t="shared" si="69"/>
        <v>0</v>
      </c>
      <c r="CZ139" s="523"/>
      <c r="DA139" s="63"/>
      <c r="DB139" s="474"/>
      <c r="DC139" s="466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28"/>
      <c r="DW139" s="28"/>
      <c r="DX139" s="28"/>
    </row>
    <row r="140" spans="1:128" ht="63.75" customHeight="1" thickBot="1">
      <c r="A140" s="761"/>
      <c r="B140" s="886" t="s">
        <v>198</v>
      </c>
      <c r="C140" s="887"/>
      <c r="D140" s="887"/>
      <c r="E140" s="887"/>
      <c r="F140" s="887"/>
      <c r="G140" s="887"/>
      <c r="H140" s="887"/>
      <c r="I140" s="887"/>
      <c r="J140" s="887"/>
      <c r="K140" s="887"/>
      <c r="L140" s="888"/>
      <c r="M140" s="22"/>
      <c r="N140" s="62"/>
      <c r="O140" s="114"/>
      <c r="P140" s="539" t="s">
        <v>207</v>
      </c>
      <c r="Q140" s="114"/>
      <c r="R140" s="541"/>
      <c r="S140" s="522"/>
      <c r="T140" s="548"/>
      <c r="U140" s="423"/>
      <c r="V140" s="851"/>
      <c r="W140" s="886" t="s">
        <v>198</v>
      </c>
      <c r="X140" s="887"/>
      <c r="Y140" s="887"/>
      <c r="Z140" s="887"/>
      <c r="AA140" s="887"/>
      <c r="AB140" s="887"/>
      <c r="AC140" s="887"/>
      <c r="AD140" s="887"/>
      <c r="AE140" s="887"/>
      <c r="AF140" s="887"/>
      <c r="AG140" s="888"/>
      <c r="AH140" s="22"/>
      <c r="AI140" s="62"/>
      <c r="AJ140" s="114"/>
      <c r="AK140" s="539" t="s">
        <v>207</v>
      </c>
      <c r="AL140" s="540"/>
      <c r="AM140" s="541"/>
      <c r="AN140" s="522"/>
      <c r="AO140" s="523"/>
      <c r="AP140" s="542"/>
      <c r="AQ140" s="945"/>
      <c r="AR140" s="886" t="s">
        <v>198</v>
      </c>
      <c r="AS140" s="887"/>
      <c r="AT140" s="887"/>
      <c r="AU140" s="887"/>
      <c r="AV140" s="887"/>
      <c r="AW140" s="887"/>
      <c r="AX140" s="887"/>
      <c r="AY140" s="887"/>
      <c r="AZ140" s="887"/>
      <c r="BA140" s="887"/>
      <c r="BB140" s="888"/>
      <c r="BC140" s="22"/>
      <c r="BD140" s="62"/>
      <c r="BE140" s="114"/>
      <c r="BF140" s="539" t="s">
        <v>207</v>
      </c>
      <c r="BG140" s="37"/>
      <c r="BH140" s="170"/>
      <c r="BI140" s="552"/>
      <c r="BJ140" s="23"/>
      <c r="BK140" s="286"/>
      <c r="BL140" s="1262"/>
      <c r="BM140" s="949" t="s">
        <v>350</v>
      </c>
      <c r="BN140" s="950"/>
      <c r="BO140" s="950"/>
      <c r="BP140" s="950"/>
      <c r="BQ140" s="950"/>
      <c r="BR140" s="950"/>
      <c r="BS140" s="950"/>
      <c r="BT140" s="950"/>
      <c r="BU140" s="950"/>
      <c r="BV140" s="950"/>
      <c r="BW140" s="951"/>
      <c r="BX140" s="339"/>
      <c r="BY140" s="549"/>
      <c r="BZ140" s="339"/>
      <c r="CA140" s="72" t="s">
        <v>207</v>
      </c>
      <c r="CB140" s="298"/>
      <c r="CC140" s="203"/>
      <c r="CD140" s="511"/>
      <c r="CE140" s="204"/>
      <c r="CF140" s="63"/>
      <c r="CG140" s="706" t="s">
        <v>111</v>
      </c>
      <c r="CH140" s="889" t="s">
        <v>151</v>
      </c>
      <c r="CI140" s="890"/>
      <c r="CJ140" s="890"/>
      <c r="CK140" s="890"/>
      <c r="CL140" s="890"/>
      <c r="CM140" s="890"/>
      <c r="CN140" s="890"/>
      <c r="CO140" s="890"/>
      <c r="CP140" s="890"/>
      <c r="CQ140" s="890"/>
      <c r="CR140" s="890"/>
      <c r="CS140" s="20"/>
      <c r="CT140" s="21"/>
      <c r="CU140" s="513">
        <v>60</v>
      </c>
      <c r="CV140" s="514" t="s">
        <v>34</v>
      </c>
      <c r="CW140" s="513">
        <v>60</v>
      </c>
      <c r="CX140" s="528">
        <v>8</v>
      </c>
      <c r="CY140" s="516">
        <f t="shared" si="69"/>
        <v>22</v>
      </c>
      <c r="CZ140" s="517">
        <f>CY140+CW140</f>
        <v>82</v>
      </c>
      <c r="DA140" s="63"/>
      <c r="DB140" s="474"/>
      <c r="DC140" s="466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29"/>
      <c r="DW140" s="29"/>
      <c r="DX140" s="29"/>
    </row>
    <row r="141" spans="1:128" ht="55.5" customHeight="1">
      <c r="A141" s="759" t="s">
        <v>110</v>
      </c>
      <c r="B141" s="732" t="s">
        <v>260</v>
      </c>
      <c r="C141" s="733"/>
      <c r="D141" s="733"/>
      <c r="E141" s="733"/>
      <c r="F141" s="733"/>
      <c r="G141" s="733"/>
      <c r="H141" s="733"/>
      <c r="I141" s="733"/>
      <c r="J141" s="733"/>
      <c r="K141" s="733"/>
      <c r="L141" s="734"/>
      <c r="M141" s="273"/>
      <c r="N141" s="563"/>
      <c r="O141" s="556">
        <v>38</v>
      </c>
      <c r="P141" s="557" t="s">
        <v>34</v>
      </c>
      <c r="Q141" s="564">
        <v>38</v>
      </c>
      <c r="R141" s="565">
        <v>10</v>
      </c>
      <c r="S141" s="528">
        <v>9</v>
      </c>
      <c r="T141" s="533">
        <f>S141+Q141</f>
        <v>47</v>
      </c>
      <c r="U141" s="423"/>
      <c r="V141" s="849" t="s">
        <v>110</v>
      </c>
      <c r="W141" s="732" t="s">
        <v>260</v>
      </c>
      <c r="X141" s="733"/>
      <c r="Y141" s="733"/>
      <c r="Z141" s="733"/>
      <c r="AA141" s="733"/>
      <c r="AB141" s="733"/>
      <c r="AC141" s="733"/>
      <c r="AD141" s="733"/>
      <c r="AE141" s="733"/>
      <c r="AF141" s="733"/>
      <c r="AG141" s="734"/>
      <c r="AH141" s="513"/>
      <c r="AI141" s="517"/>
      <c r="AJ141" s="513">
        <v>50</v>
      </c>
      <c r="AK141" s="514" t="s">
        <v>34</v>
      </c>
      <c r="AL141" s="566">
        <v>50</v>
      </c>
      <c r="AM141" s="532">
        <v>14</v>
      </c>
      <c r="AN141" s="528">
        <f>AL141/2</f>
        <v>25</v>
      </c>
      <c r="AO141" s="517">
        <f t="shared" si="66"/>
        <v>75</v>
      </c>
      <c r="AP141" s="542"/>
      <c r="AQ141" s="924" t="s">
        <v>110</v>
      </c>
      <c r="AR141" s="889" t="s">
        <v>217</v>
      </c>
      <c r="AS141" s="890"/>
      <c r="AT141" s="890"/>
      <c r="AU141" s="890"/>
      <c r="AV141" s="890"/>
      <c r="AW141" s="890"/>
      <c r="AX141" s="890"/>
      <c r="AY141" s="890"/>
      <c r="AZ141" s="890"/>
      <c r="BA141" s="890"/>
      <c r="BB141" s="891"/>
      <c r="BC141" s="20">
        <v>72</v>
      </c>
      <c r="BD141" s="527" t="s">
        <v>292</v>
      </c>
      <c r="BE141" s="20"/>
      <c r="BF141" s="148"/>
      <c r="BG141" s="36"/>
      <c r="BH141" s="147"/>
      <c r="BI141" s="546"/>
      <c r="BJ141" s="21"/>
      <c r="BK141" s="286"/>
      <c r="BL141" s="895" t="s">
        <v>111</v>
      </c>
      <c r="BM141" s="699" t="s">
        <v>271</v>
      </c>
      <c r="BN141" s="700"/>
      <c r="BO141" s="700"/>
      <c r="BP141" s="700"/>
      <c r="BQ141" s="700"/>
      <c r="BR141" s="700"/>
      <c r="BS141" s="700"/>
      <c r="BT141" s="700"/>
      <c r="BU141" s="700"/>
      <c r="BV141" s="700"/>
      <c r="BW141" s="700"/>
      <c r="BX141" s="273"/>
      <c r="BY141" s="199"/>
      <c r="BZ141" s="556">
        <v>140</v>
      </c>
      <c r="CA141" s="567" t="s">
        <v>272</v>
      </c>
      <c r="CB141" s="556">
        <v>140</v>
      </c>
      <c r="CC141" s="565">
        <v>20</v>
      </c>
      <c r="CD141" s="528">
        <f t="shared" si="68"/>
        <v>50</v>
      </c>
      <c r="CE141" s="517">
        <f>CD141+CB141</f>
        <v>190</v>
      </c>
      <c r="CF141" s="63"/>
      <c r="CG141" s="707"/>
      <c r="CH141" s="845" t="s">
        <v>231</v>
      </c>
      <c r="CI141" s="756"/>
      <c r="CJ141" s="756"/>
      <c r="CK141" s="756"/>
      <c r="CL141" s="756"/>
      <c r="CM141" s="756"/>
      <c r="CN141" s="756"/>
      <c r="CO141" s="756"/>
      <c r="CP141" s="756"/>
      <c r="CQ141" s="756"/>
      <c r="CR141" s="756"/>
      <c r="CS141" s="17"/>
      <c r="CT141" s="18"/>
      <c r="CU141" s="85">
        <v>20</v>
      </c>
      <c r="CV141" s="502" t="s">
        <v>33</v>
      </c>
      <c r="CW141" s="85">
        <f>CU141</f>
        <v>20</v>
      </c>
      <c r="CX141" s="488">
        <v>6</v>
      </c>
      <c r="CY141" s="511">
        <f t="shared" si="69"/>
        <v>4</v>
      </c>
      <c r="CZ141" s="486"/>
      <c r="DA141" s="63"/>
      <c r="DB141" s="474"/>
      <c r="DC141" s="447"/>
      <c r="DD141" s="447"/>
      <c r="DE141" s="447"/>
      <c r="DF141" s="447"/>
      <c r="DG141" s="447"/>
      <c r="DH141" s="447"/>
      <c r="DI141" s="447"/>
      <c r="DJ141" s="447"/>
      <c r="DK141" s="447"/>
      <c r="DL141" s="447"/>
      <c r="DM141" s="447"/>
      <c r="DN141" s="447"/>
      <c r="DO141" s="447"/>
      <c r="DP141" s="447"/>
      <c r="DQ141" s="447"/>
      <c r="DR141" s="447"/>
      <c r="DS141" s="447"/>
      <c r="DT141" s="447"/>
      <c r="DU141" s="447"/>
      <c r="DV141" s="28"/>
      <c r="DW141" s="28"/>
      <c r="DX141" s="28"/>
    </row>
    <row r="142" spans="1:128" ht="73.5" customHeight="1" thickBot="1">
      <c r="A142" s="760"/>
      <c r="B142" s="908" t="s">
        <v>209</v>
      </c>
      <c r="C142" s="909"/>
      <c r="D142" s="909"/>
      <c r="E142" s="909"/>
      <c r="F142" s="909"/>
      <c r="G142" s="909"/>
      <c r="H142" s="909"/>
      <c r="I142" s="909"/>
      <c r="J142" s="909"/>
      <c r="K142" s="909"/>
      <c r="L142" s="910"/>
      <c r="M142" s="24">
        <v>72</v>
      </c>
      <c r="N142" s="94" t="s">
        <v>292</v>
      </c>
      <c r="O142" s="568"/>
      <c r="P142" s="569"/>
      <c r="Q142" s="503"/>
      <c r="R142" s="487"/>
      <c r="S142" s="488"/>
      <c r="T142" s="489"/>
      <c r="U142" s="423"/>
      <c r="V142" s="850"/>
      <c r="W142" s="845" t="s">
        <v>209</v>
      </c>
      <c r="X142" s="702"/>
      <c r="Y142" s="702"/>
      <c r="Z142" s="702"/>
      <c r="AA142" s="702"/>
      <c r="AB142" s="702"/>
      <c r="AC142" s="702"/>
      <c r="AD142" s="702"/>
      <c r="AE142" s="702"/>
      <c r="AF142" s="702"/>
      <c r="AG142" s="703"/>
      <c r="AH142" s="85">
        <v>72</v>
      </c>
      <c r="AI142" s="547" t="s">
        <v>292</v>
      </c>
      <c r="AJ142" s="85"/>
      <c r="AK142" s="502"/>
      <c r="AL142" s="503"/>
      <c r="AM142" s="487"/>
      <c r="AN142" s="488"/>
      <c r="AO142" s="486"/>
      <c r="AP142" s="63"/>
      <c r="AQ142" s="851"/>
      <c r="AR142" s="886" t="s">
        <v>198</v>
      </c>
      <c r="AS142" s="887"/>
      <c r="AT142" s="887"/>
      <c r="AU142" s="887"/>
      <c r="AV142" s="887"/>
      <c r="AW142" s="887"/>
      <c r="AX142" s="887"/>
      <c r="AY142" s="887"/>
      <c r="AZ142" s="887"/>
      <c r="BA142" s="887"/>
      <c r="BB142" s="888"/>
      <c r="BC142" s="570" t="s">
        <v>207</v>
      </c>
      <c r="BD142" s="571"/>
      <c r="BE142" s="114"/>
      <c r="BF142" s="539"/>
      <c r="BG142" s="37"/>
      <c r="BH142" s="170"/>
      <c r="BI142" s="552"/>
      <c r="BJ142" s="23"/>
      <c r="BK142" s="286"/>
      <c r="BL142" s="773"/>
      <c r="BM142" s="719" t="s">
        <v>351</v>
      </c>
      <c r="BN142" s="874"/>
      <c r="BO142" s="874"/>
      <c r="BP142" s="874"/>
      <c r="BQ142" s="874"/>
      <c r="BR142" s="874"/>
      <c r="BS142" s="874"/>
      <c r="BT142" s="874"/>
      <c r="BU142" s="874"/>
      <c r="BV142" s="874"/>
      <c r="BW142" s="875"/>
      <c r="BX142" s="24">
        <v>72</v>
      </c>
      <c r="BY142" s="549" t="s">
        <v>292</v>
      </c>
      <c r="BZ142" s="24"/>
      <c r="CA142" s="27"/>
      <c r="CB142" s="24"/>
      <c r="CC142" s="281"/>
      <c r="CD142" s="488">
        <f t="shared" si="68"/>
        <v>0</v>
      </c>
      <c r="CE142" s="153"/>
      <c r="CF142" s="63"/>
      <c r="CG142" s="707"/>
      <c r="CH142" s="873" t="s">
        <v>201</v>
      </c>
      <c r="CI142" s="874"/>
      <c r="CJ142" s="874"/>
      <c r="CK142" s="874"/>
      <c r="CL142" s="874"/>
      <c r="CM142" s="874"/>
      <c r="CN142" s="874"/>
      <c r="CO142" s="874"/>
      <c r="CP142" s="874"/>
      <c r="CQ142" s="874"/>
      <c r="CR142" s="875"/>
      <c r="CS142" s="24">
        <v>72</v>
      </c>
      <c r="CT142" s="153"/>
      <c r="CU142" s="568"/>
      <c r="CV142" s="572"/>
      <c r="CW142" s="568"/>
      <c r="CX142" s="573"/>
      <c r="CY142" s="511">
        <f t="shared" si="69"/>
        <v>0</v>
      </c>
      <c r="CZ142" s="486"/>
      <c r="DA142" s="63"/>
      <c r="DB142" s="474"/>
      <c r="DC142" s="447"/>
      <c r="DD142" s="447"/>
      <c r="DE142" s="447"/>
      <c r="DF142" s="447"/>
      <c r="DG142" s="447"/>
      <c r="DH142" s="447"/>
      <c r="DI142" s="447"/>
      <c r="DJ142" s="447"/>
      <c r="DK142" s="447"/>
      <c r="DL142" s="447"/>
      <c r="DM142" s="447"/>
      <c r="DN142" s="447"/>
      <c r="DO142" s="447"/>
      <c r="DP142" s="447"/>
      <c r="DQ142" s="447"/>
      <c r="DR142" s="447"/>
      <c r="DS142" s="447"/>
      <c r="DT142" s="447"/>
      <c r="DU142" s="447"/>
      <c r="DV142" s="45"/>
      <c r="DW142" s="45"/>
      <c r="DX142" s="45"/>
    </row>
    <row r="143" spans="1:128" ht="74.25" customHeight="1" thickBot="1">
      <c r="A143" s="761"/>
      <c r="B143" s="935" t="s">
        <v>198</v>
      </c>
      <c r="C143" s="877"/>
      <c r="D143" s="877"/>
      <c r="E143" s="877"/>
      <c r="F143" s="877"/>
      <c r="G143" s="877"/>
      <c r="H143" s="877"/>
      <c r="I143" s="877"/>
      <c r="J143" s="877"/>
      <c r="K143" s="877"/>
      <c r="L143" s="878"/>
      <c r="M143" s="296"/>
      <c r="N143" s="574"/>
      <c r="O143" s="575"/>
      <c r="P143" s="539" t="s">
        <v>207</v>
      </c>
      <c r="Q143" s="576"/>
      <c r="R143" s="541"/>
      <c r="S143" s="522"/>
      <c r="T143" s="548"/>
      <c r="U143" s="423"/>
      <c r="V143" s="851"/>
      <c r="W143" s="714" t="s">
        <v>198</v>
      </c>
      <c r="X143" s="715"/>
      <c r="Y143" s="715"/>
      <c r="Z143" s="715"/>
      <c r="AA143" s="715"/>
      <c r="AB143" s="715"/>
      <c r="AC143" s="715"/>
      <c r="AD143" s="715"/>
      <c r="AE143" s="715"/>
      <c r="AF143" s="715"/>
      <c r="AG143" s="716"/>
      <c r="AH143" s="22"/>
      <c r="AI143" s="62"/>
      <c r="AJ143" s="114"/>
      <c r="AK143" s="539" t="s">
        <v>207</v>
      </c>
      <c r="AL143" s="576"/>
      <c r="AM143" s="541"/>
      <c r="AN143" s="522"/>
      <c r="AO143" s="523"/>
      <c r="AP143" s="63"/>
      <c r="AQ143" s="924" t="s">
        <v>111</v>
      </c>
      <c r="AR143" s="889" t="s">
        <v>215</v>
      </c>
      <c r="AS143" s="890"/>
      <c r="AT143" s="890"/>
      <c r="AU143" s="890"/>
      <c r="AV143" s="890"/>
      <c r="AW143" s="890"/>
      <c r="AX143" s="890"/>
      <c r="AY143" s="890"/>
      <c r="AZ143" s="890"/>
      <c r="BA143" s="890"/>
      <c r="BB143" s="891"/>
      <c r="BC143" s="20"/>
      <c r="BD143" s="21"/>
      <c r="BE143" s="20">
        <v>72</v>
      </c>
      <c r="BF143" s="148" t="s">
        <v>34</v>
      </c>
      <c r="BG143" s="36">
        <v>72</v>
      </c>
      <c r="BH143" s="147">
        <v>6</v>
      </c>
      <c r="BI143" s="546">
        <v>30</v>
      </c>
      <c r="BJ143" s="21">
        <f>BI143+BG143</f>
        <v>102</v>
      </c>
      <c r="BK143" s="286"/>
      <c r="BL143" s="773"/>
      <c r="BM143" s="892" t="s">
        <v>352</v>
      </c>
      <c r="BN143" s="893"/>
      <c r="BO143" s="893"/>
      <c r="BP143" s="893"/>
      <c r="BQ143" s="893"/>
      <c r="BR143" s="893"/>
      <c r="BS143" s="893"/>
      <c r="BT143" s="893"/>
      <c r="BU143" s="893"/>
      <c r="BV143" s="893"/>
      <c r="BW143" s="894"/>
      <c r="BX143" s="337"/>
      <c r="BY143" s="562"/>
      <c r="BZ143" s="337"/>
      <c r="CA143" s="338" t="s">
        <v>207</v>
      </c>
      <c r="CB143" s="311"/>
      <c r="CC143" s="340"/>
      <c r="CD143" s="531"/>
      <c r="CE143" s="341"/>
      <c r="CF143" s="63"/>
      <c r="CG143" s="708"/>
      <c r="CH143" s="876" t="s">
        <v>198</v>
      </c>
      <c r="CI143" s="877"/>
      <c r="CJ143" s="877"/>
      <c r="CK143" s="877"/>
      <c r="CL143" s="877"/>
      <c r="CM143" s="877"/>
      <c r="CN143" s="877"/>
      <c r="CO143" s="877"/>
      <c r="CP143" s="877"/>
      <c r="CQ143" s="877"/>
      <c r="CR143" s="878"/>
      <c r="CS143" s="296"/>
      <c r="CT143" s="297"/>
      <c r="CU143" s="575"/>
      <c r="CV143" s="577" t="s">
        <v>207</v>
      </c>
      <c r="CW143" s="575"/>
      <c r="CX143" s="578"/>
      <c r="CY143" s="522">
        <f t="shared" si="69"/>
        <v>0</v>
      </c>
      <c r="CZ143" s="523"/>
      <c r="DA143" s="63"/>
      <c r="DB143" s="474"/>
      <c r="DC143" s="447"/>
      <c r="DD143" s="447"/>
      <c r="DE143" s="447"/>
      <c r="DF143" s="447"/>
      <c r="DG143" s="447"/>
      <c r="DH143" s="447"/>
      <c r="DI143" s="447"/>
      <c r="DJ143" s="447"/>
      <c r="DK143" s="447"/>
      <c r="DL143" s="447"/>
      <c r="DM143" s="447"/>
      <c r="DN143" s="447"/>
      <c r="DO143" s="447"/>
      <c r="DP143" s="447"/>
      <c r="DQ143" s="447"/>
      <c r="DR143" s="447"/>
      <c r="DS143" s="447"/>
      <c r="DT143" s="447"/>
      <c r="DU143" s="447"/>
      <c r="DV143" s="28"/>
      <c r="DW143" s="28"/>
      <c r="DX143" s="28"/>
    </row>
    <row r="144" spans="1:128" ht="62.25" customHeight="1">
      <c r="A144" s="759" t="s">
        <v>111</v>
      </c>
      <c r="B144" s="732" t="s">
        <v>201</v>
      </c>
      <c r="C144" s="933"/>
      <c r="D144" s="933"/>
      <c r="E144" s="933"/>
      <c r="F144" s="933"/>
      <c r="G144" s="933"/>
      <c r="H144" s="933"/>
      <c r="I144" s="933"/>
      <c r="J144" s="933"/>
      <c r="K144" s="933"/>
      <c r="L144" s="934"/>
      <c r="M144" s="273">
        <v>72</v>
      </c>
      <c r="N144" s="276" t="s">
        <v>292</v>
      </c>
      <c r="O144" s="556"/>
      <c r="P144" s="557"/>
      <c r="Q144" s="564"/>
      <c r="R144" s="565"/>
      <c r="S144" s="528"/>
      <c r="T144" s="533"/>
      <c r="U144" s="423"/>
      <c r="V144" s="849" t="s">
        <v>111</v>
      </c>
      <c r="W144" s="889" t="s">
        <v>201</v>
      </c>
      <c r="X144" s="946"/>
      <c r="Y144" s="946"/>
      <c r="Z144" s="946"/>
      <c r="AA144" s="946"/>
      <c r="AB144" s="946"/>
      <c r="AC144" s="946"/>
      <c r="AD144" s="946"/>
      <c r="AE144" s="946"/>
      <c r="AF144" s="946"/>
      <c r="AG144" s="947"/>
      <c r="AH144" s="513">
        <v>72</v>
      </c>
      <c r="AI144" s="527" t="s">
        <v>292</v>
      </c>
      <c r="AJ144" s="513"/>
      <c r="AK144" s="514"/>
      <c r="AL144" s="566"/>
      <c r="AM144" s="532"/>
      <c r="AN144" s="528"/>
      <c r="AO144" s="517"/>
      <c r="AP144" s="63"/>
      <c r="AQ144" s="850"/>
      <c r="AR144" s="845" t="s">
        <v>214</v>
      </c>
      <c r="AS144" s="756"/>
      <c r="AT144" s="756"/>
      <c r="AU144" s="756"/>
      <c r="AV144" s="756"/>
      <c r="AW144" s="756"/>
      <c r="AX144" s="756"/>
      <c r="AY144" s="756"/>
      <c r="AZ144" s="756"/>
      <c r="BA144" s="756"/>
      <c r="BB144" s="921"/>
      <c r="BC144" s="17">
        <v>72</v>
      </c>
      <c r="BD144" s="547" t="s">
        <v>292</v>
      </c>
      <c r="BE144" s="85"/>
      <c r="BF144" s="561"/>
      <c r="BG144" s="31"/>
      <c r="BH144" s="61"/>
      <c r="BI144" s="150"/>
      <c r="BJ144" s="18"/>
      <c r="BK144" s="286"/>
      <c r="BL144" s="580" t="s">
        <v>122</v>
      </c>
      <c r="BM144" s="881" t="s">
        <v>227</v>
      </c>
      <c r="BN144" s="881"/>
      <c r="BO144" s="881"/>
      <c r="BP144" s="881"/>
      <c r="BQ144" s="881"/>
      <c r="BR144" s="881"/>
      <c r="BS144" s="881"/>
      <c r="BT144" s="881"/>
      <c r="BU144" s="881"/>
      <c r="BV144" s="881"/>
      <c r="BW144" s="881"/>
      <c r="BX144" s="20"/>
      <c r="BY144" s="21"/>
      <c r="BZ144" s="513">
        <v>32</v>
      </c>
      <c r="CA144" s="514" t="s">
        <v>88</v>
      </c>
      <c r="CB144" s="566">
        <v>32</v>
      </c>
      <c r="CC144" s="528">
        <v>2</v>
      </c>
      <c r="CD144" s="528">
        <f t="shared" si="68"/>
        <v>14</v>
      </c>
      <c r="CE144" s="517">
        <f>CD144+CB144</f>
        <v>46</v>
      </c>
      <c r="CF144" s="63"/>
      <c r="CG144" s="706" t="s">
        <v>122</v>
      </c>
      <c r="CH144" s="872" t="s">
        <v>152</v>
      </c>
      <c r="CI144" s="872"/>
      <c r="CJ144" s="872"/>
      <c r="CK144" s="872"/>
      <c r="CL144" s="872"/>
      <c r="CM144" s="872"/>
      <c r="CN144" s="872"/>
      <c r="CO144" s="872"/>
      <c r="CP144" s="872"/>
      <c r="CQ144" s="872"/>
      <c r="CR144" s="872"/>
      <c r="CS144" s="424"/>
      <c r="CT144" s="289"/>
      <c r="CU144" s="579">
        <v>84</v>
      </c>
      <c r="CV144" s="958" t="s">
        <v>88</v>
      </c>
      <c r="CW144" s="556">
        <v>84</v>
      </c>
      <c r="CX144" s="565">
        <v>8</v>
      </c>
      <c r="CY144" s="516">
        <f t="shared" si="69"/>
        <v>34</v>
      </c>
      <c r="CZ144" s="517">
        <f>CY144+CW144</f>
        <v>118</v>
      </c>
      <c r="DA144" s="63"/>
      <c r="DB144" s="474"/>
      <c r="DC144" s="466"/>
      <c r="DD144" s="466"/>
      <c r="DE144" s="466"/>
      <c r="DF144" s="466"/>
      <c r="DG144" s="466"/>
      <c r="DH144" s="466"/>
      <c r="DI144" s="466"/>
      <c r="DJ144" s="466"/>
      <c r="DK144" s="466"/>
      <c r="DL144" s="466"/>
      <c r="DM144" s="466"/>
      <c r="DN144" s="466"/>
      <c r="DO144" s="466"/>
      <c r="DP144" s="466"/>
      <c r="DQ144" s="466"/>
      <c r="DR144" s="466"/>
      <c r="DS144" s="466"/>
      <c r="DT144" s="466"/>
      <c r="DU144" s="466"/>
      <c r="DV144" s="28"/>
      <c r="DW144" s="28"/>
      <c r="DX144" s="28"/>
    </row>
    <row r="145" spans="1:128" ht="44.25" customHeight="1" thickBot="1">
      <c r="A145" s="760"/>
      <c r="B145" s="932" t="s">
        <v>211</v>
      </c>
      <c r="C145" s="874"/>
      <c r="D145" s="874"/>
      <c r="E145" s="874"/>
      <c r="F145" s="874"/>
      <c r="G145" s="874"/>
      <c r="H145" s="874"/>
      <c r="I145" s="874"/>
      <c r="J145" s="874"/>
      <c r="K145" s="874"/>
      <c r="L145" s="875"/>
      <c r="M145" s="24"/>
      <c r="N145" s="94" t="s">
        <v>185</v>
      </c>
      <c r="O145" s="568"/>
      <c r="P145" s="572"/>
      <c r="Q145" s="581"/>
      <c r="R145" s="573"/>
      <c r="S145" s="488"/>
      <c r="T145" s="489"/>
      <c r="U145" s="423"/>
      <c r="V145" s="850"/>
      <c r="W145" s="925" t="s">
        <v>198</v>
      </c>
      <c r="X145" s="926"/>
      <c r="Y145" s="926"/>
      <c r="Z145" s="926"/>
      <c r="AA145" s="926"/>
      <c r="AB145" s="926"/>
      <c r="AC145" s="926"/>
      <c r="AD145" s="926"/>
      <c r="AE145" s="926"/>
      <c r="AF145" s="926"/>
      <c r="AG145" s="927"/>
      <c r="AH145" s="17"/>
      <c r="AI145" s="94"/>
      <c r="AJ145" s="85"/>
      <c r="AK145" s="561" t="s">
        <v>207</v>
      </c>
      <c r="AL145" s="503"/>
      <c r="AM145" s="487"/>
      <c r="AN145" s="488"/>
      <c r="AO145" s="486"/>
      <c r="AP145" s="63"/>
      <c r="AQ145" s="850"/>
      <c r="AR145" s="717" t="s">
        <v>198</v>
      </c>
      <c r="AS145" s="713"/>
      <c r="AT145" s="713"/>
      <c r="AU145" s="713"/>
      <c r="AV145" s="713"/>
      <c r="AW145" s="713"/>
      <c r="AX145" s="713"/>
      <c r="AY145" s="713"/>
      <c r="AZ145" s="713"/>
      <c r="BA145" s="713"/>
      <c r="BB145" s="718"/>
      <c r="BC145" s="59" t="s">
        <v>207</v>
      </c>
      <c r="BD145" s="113"/>
      <c r="BE145" s="59"/>
      <c r="BF145" s="582"/>
      <c r="BG145" s="167"/>
      <c r="BH145" s="174"/>
      <c r="BI145" s="156"/>
      <c r="BJ145" s="60"/>
      <c r="BK145" s="286"/>
      <c r="BL145" s="583"/>
      <c r="BM145" s="879" t="s">
        <v>228</v>
      </c>
      <c r="BN145" s="846"/>
      <c r="BO145" s="846"/>
      <c r="BP145" s="846"/>
      <c r="BQ145" s="846"/>
      <c r="BR145" s="846"/>
      <c r="BS145" s="846"/>
      <c r="BT145" s="846"/>
      <c r="BU145" s="846"/>
      <c r="BV145" s="846"/>
      <c r="BW145" s="846"/>
      <c r="BX145" s="24">
        <v>36</v>
      </c>
      <c r="BY145" s="547" t="s">
        <v>292</v>
      </c>
      <c r="BZ145" s="24"/>
      <c r="CA145" s="153"/>
      <c r="CB145" s="280"/>
      <c r="CC145" s="281"/>
      <c r="CD145" s="488">
        <f t="shared" si="68"/>
        <v>0</v>
      </c>
      <c r="CE145" s="153"/>
      <c r="CF145" s="63"/>
      <c r="CG145" s="870"/>
      <c r="CH145" s="962" t="s">
        <v>232</v>
      </c>
      <c r="CI145" s="829"/>
      <c r="CJ145" s="829"/>
      <c r="CK145" s="829"/>
      <c r="CL145" s="829"/>
      <c r="CM145" s="829"/>
      <c r="CN145" s="829"/>
      <c r="CO145" s="829"/>
      <c r="CP145" s="829"/>
      <c r="CQ145" s="829"/>
      <c r="CR145" s="928"/>
      <c r="CS145" s="59"/>
      <c r="CT145" s="60"/>
      <c r="CU145" s="507">
        <v>54</v>
      </c>
      <c r="CV145" s="959"/>
      <c r="CW145" s="114">
        <v>54</v>
      </c>
      <c r="CX145" s="541">
        <v>12</v>
      </c>
      <c r="CY145" s="522">
        <f t="shared" si="69"/>
        <v>15</v>
      </c>
      <c r="CZ145" s="523">
        <f>CY145+CW145</f>
        <v>69</v>
      </c>
      <c r="DA145" s="63"/>
      <c r="DB145" s="474"/>
      <c r="DC145" s="466"/>
      <c r="DD145" s="466"/>
      <c r="DE145" s="466"/>
      <c r="DF145" s="466"/>
      <c r="DG145" s="466"/>
      <c r="DH145" s="466"/>
      <c r="DI145" s="466"/>
      <c r="DJ145" s="466"/>
      <c r="DK145" s="466"/>
      <c r="DL145" s="466"/>
      <c r="DM145" s="466"/>
      <c r="DN145" s="466"/>
      <c r="DO145" s="466"/>
      <c r="DP145" s="466"/>
      <c r="DQ145" s="466"/>
      <c r="DR145" s="466"/>
      <c r="DS145" s="466"/>
      <c r="DT145" s="466"/>
      <c r="DU145" s="466"/>
      <c r="DV145" s="28"/>
      <c r="DW145" s="28"/>
      <c r="DX145" s="28"/>
    </row>
    <row r="146" spans="1:128" ht="24.75" customHeight="1" thickBot="1">
      <c r="A146" s="760"/>
      <c r="B146" s="920" t="s">
        <v>198</v>
      </c>
      <c r="C146" s="874"/>
      <c r="D146" s="874"/>
      <c r="E146" s="874"/>
      <c r="F146" s="874"/>
      <c r="G146" s="874"/>
      <c r="H146" s="874"/>
      <c r="I146" s="874"/>
      <c r="J146" s="874"/>
      <c r="K146" s="874"/>
      <c r="L146" s="875"/>
      <c r="M146" s="24"/>
      <c r="N146" s="417"/>
      <c r="O146" s="568"/>
      <c r="P146" s="561" t="s">
        <v>207</v>
      </c>
      <c r="Q146" s="581"/>
      <c r="R146" s="573"/>
      <c r="S146" s="488"/>
      <c r="T146" s="489"/>
      <c r="U146" s="423"/>
      <c r="V146" s="851"/>
      <c r="W146" s="1216" t="s">
        <v>211</v>
      </c>
      <c r="X146" s="1217"/>
      <c r="Y146" s="1217"/>
      <c r="Z146" s="1217"/>
      <c r="AA146" s="1217"/>
      <c r="AB146" s="1217"/>
      <c r="AC146" s="1217"/>
      <c r="AD146" s="1217"/>
      <c r="AE146" s="1217"/>
      <c r="AF146" s="1217"/>
      <c r="AG146" s="1218"/>
      <c r="AH146" s="296"/>
      <c r="AI146" s="62" t="s">
        <v>185</v>
      </c>
      <c r="AJ146" s="114"/>
      <c r="AK146" s="539"/>
      <c r="AL146" s="576"/>
      <c r="AM146" s="541"/>
      <c r="AN146" s="522"/>
      <c r="AO146" s="523"/>
      <c r="AP146" s="63"/>
      <c r="AQ146" s="584" t="s">
        <v>122</v>
      </c>
      <c r="AR146" s="842" t="s">
        <v>216</v>
      </c>
      <c r="AS146" s="843"/>
      <c r="AT146" s="843"/>
      <c r="AU146" s="843"/>
      <c r="AV146" s="843"/>
      <c r="AW146" s="843"/>
      <c r="AX146" s="843"/>
      <c r="AY146" s="843"/>
      <c r="AZ146" s="843"/>
      <c r="BA146" s="843"/>
      <c r="BB146" s="844"/>
      <c r="BC146" s="25">
        <v>144</v>
      </c>
      <c r="BD146" s="527" t="s">
        <v>292</v>
      </c>
      <c r="BE146" s="25"/>
      <c r="BF146" s="585"/>
      <c r="BG146" s="586"/>
      <c r="BH146" s="187"/>
      <c r="BI146" s="376"/>
      <c r="BJ146" s="26"/>
      <c r="BK146" s="286"/>
      <c r="BL146" s="587"/>
      <c r="BM146" s="855" t="s">
        <v>198</v>
      </c>
      <c r="BN146" s="855"/>
      <c r="BO146" s="855"/>
      <c r="BP146" s="855"/>
      <c r="BQ146" s="855"/>
      <c r="BR146" s="855"/>
      <c r="BS146" s="855"/>
      <c r="BT146" s="855"/>
      <c r="BU146" s="855"/>
      <c r="BV146" s="855"/>
      <c r="BW146" s="855"/>
      <c r="BX146" s="570"/>
      <c r="BY146" s="588"/>
      <c r="BZ146" s="575"/>
      <c r="CA146" s="539" t="s">
        <v>207</v>
      </c>
      <c r="CB146" s="336"/>
      <c r="CC146" s="299"/>
      <c r="CD146" s="522">
        <f t="shared" si="68"/>
        <v>0</v>
      </c>
      <c r="CE146" s="297"/>
      <c r="CF146" s="63"/>
      <c r="CG146" s="870"/>
      <c r="CH146" s="699" t="s">
        <v>228</v>
      </c>
      <c r="CI146" s="933"/>
      <c r="CJ146" s="933"/>
      <c r="CK146" s="933"/>
      <c r="CL146" s="933"/>
      <c r="CM146" s="933"/>
      <c r="CN146" s="933"/>
      <c r="CO146" s="933"/>
      <c r="CP146" s="933"/>
      <c r="CQ146" s="933"/>
      <c r="CR146" s="934"/>
      <c r="CS146" s="273">
        <v>72</v>
      </c>
      <c r="CT146" s="199"/>
      <c r="CU146" s="556"/>
      <c r="CV146" s="557"/>
      <c r="CW146" s="556"/>
      <c r="CX146" s="565"/>
      <c r="CY146" s="516">
        <f t="shared" si="69"/>
        <v>0</v>
      </c>
      <c r="CZ146" s="517"/>
      <c r="DA146" s="63"/>
      <c r="DB146" s="474"/>
      <c r="DC146" s="466"/>
      <c r="DD146" s="466"/>
      <c r="DE146" s="466"/>
      <c r="DF146" s="466"/>
      <c r="DG146" s="466"/>
      <c r="DH146" s="466"/>
      <c r="DI146" s="466"/>
      <c r="DJ146" s="466"/>
      <c r="DK146" s="466"/>
      <c r="DL146" s="466"/>
      <c r="DM146" s="466"/>
      <c r="DN146" s="466"/>
      <c r="DO146" s="466"/>
      <c r="DP146" s="466"/>
      <c r="DQ146" s="466"/>
      <c r="DR146" s="466"/>
      <c r="DS146" s="466"/>
      <c r="DT146" s="466"/>
      <c r="DU146" s="466"/>
      <c r="DV146" s="28"/>
      <c r="DW146" s="28"/>
      <c r="DX146" s="28"/>
    </row>
    <row r="147" spans="1:128" ht="21" customHeight="1" thickBot="1">
      <c r="A147" s="669"/>
      <c r="B147" s="845" t="s">
        <v>247</v>
      </c>
      <c r="C147" s="756"/>
      <c r="D147" s="756"/>
      <c r="E147" s="756"/>
      <c r="F147" s="756"/>
      <c r="G147" s="756"/>
      <c r="H147" s="756"/>
      <c r="I147" s="756"/>
      <c r="J147" s="756"/>
      <c r="K147" s="756"/>
      <c r="L147" s="921"/>
      <c r="M147" s="24"/>
      <c r="N147" s="417"/>
      <c r="O147" s="568"/>
      <c r="P147" s="489"/>
      <c r="Q147" s="581"/>
      <c r="R147" s="573">
        <v>40</v>
      </c>
      <c r="S147" s="573"/>
      <c r="T147" s="489"/>
      <c r="U147" s="423"/>
      <c r="V147" s="589"/>
      <c r="W147" s="826" t="s">
        <v>181</v>
      </c>
      <c r="X147" s="827"/>
      <c r="Y147" s="827"/>
      <c r="Z147" s="827"/>
      <c r="AA147" s="827"/>
      <c r="AB147" s="827"/>
      <c r="AC147" s="827"/>
      <c r="AD147" s="827"/>
      <c r="AE147" s="827"/>
      <c r="AF147" s="827"/>
      <c r="AG147" s="827"/>
      <c r="AH147" s="80"/>
      <c r="AI147" s="498"/>
      <c r="AJ147" s="80"/>
      <c r="AK147" s="590"/>
      <c r="AL147" s="529"/>
      <c r="AM147" s="501">
        <v>30</v>
      </c>
      <c r="AN147" s="501"/>
      <c r="AO147" s="498"/>
      <c r="AP147" s="63"/>
      <c r="AQ147" s="492"/>
      <c r="AR147" s="862" t="s">
        <v>211</v>
      </c>
      <c r="AS147" s="863"/>
      <c r="AT147" s="863"/>
      <c r="AU147" s="863"/>
      <c r="AV147" s="863"/>
      <c r="AW147" s="863"/>
      <c r="AX147" s="863"/>
      <c r="AY147" s="863"/>
      <c r="AZ147" s="863"/>
      <c r="BA147" s="863"/>
      <c r="BB147" s="864"/>
      <c r="BC147" s="424"/>
      <c r="BD147" s="93" t="s">
        <v>185</v>
      </c>
      <c r="BE147" s="103"/>
      <c r="BF147" s="145"/>
      <c r="BG147" s="144"/>
      <c r="BH147" s="141"/>
      <c r="BI147" s="142"/>
      <c r="BJ147" s="30"/>
      <c r="BK147" s="286"/>
      <c r="BL147" s="859" t="s">
        <v>127</v>
      </c>
      <c r="BM147" s="866" t="s">
        <v>301</v>
      </c>
      <c r="BN147" s="880"/>
      <c r="BO147" s="880"/>
      <c r="BP147" s="880"/>
      <c r="BQ147" s="880"/>
      <c r="BR147" s="880"/>
      <c r="BS147" s="880"/>
      <c r="BT147" s="880"/>
      <c r="BU147" s="880"/>
      <c r="BV147" s="880"/>
      <c r="BW147" s="880"/>
      <c r="BX147" s="273">
        <v>180</v>
      </c>
      <c r="BY147" s="527" t="s">
        <v>292</v>
      </c>
      <c r="BZ147" s="273"/>
      <c r="CA147" s="199"/>
      <c r="CB147" s="277"/>
      <c r="CC147" s="198"/>
      <c r="CD147" s="528">
        <f t="shared" si="68"/>
        <v>0</v>
      </c>
      <c r="CE147" s="199"/>
      <c r="CF147" s="63"/>
      <c r="CG147" s="871"/>
      <c r="CH147" s="876" t="s">
        <v>198</v>
      </c>
      <c r="CI147" s="877"/>
      <c r="CJ147" s="877"/>
      <c r="CK147" s="877"/>
      <c r="CL147" s="877"/>
      <c r="CM147" s="877"/>
      <c r="CN147" s="877"/>
      <c r="CO147" s="877"/>
      <c r="CP147" s="877"/>
      <c r="CQ147" s="877"/>
      <c r="CR147" s="878"/>
      <c r="CS147" s="296"/>
      <c r="CT147" s="297"/>
      <c r="CU147" s="575"/>
      <c r="CV147" s="577" t="s">
        <v>207</v>
      </c>
      <c r="CW147" s="575"/>
      <c r="CX147" s="578"/>
      <c r="CY147" s="522">
        <f t="shared" si="69"/>
        <v>0</v>
      </c>
      <c r="CZ147" s="523"/>
      <c r="DA147" s="63"/>
      <c r="DB147" s="474"/>
      <c r="DC147" s="423"/>
      <c r="DD147" s="423"/>
      <c r="DE147" s="423"/>
      <c r="DF147" s="423"/>
      <c r="DG147" s="423"/>
      <c r="DH147" s="423"/>
      <c r="DI147" s="423"/>
      <c r="DJ147" s="423"/>
      <c r="DK147" s="423"/>
      <c r="DL147" s="423"/>
      <c r="DM147" s="423"/>
      <c r="DN147" s="423"/>
      <c r="DO147" s="423"/>
      <c r="DP147" s="423"/>
      <c r="DQ147" s="423"/>
      <c r="DR147" s="423"/>
      <c r="DS147" s="423"/>
      <c r="DT147" s="423"/>
      <c r="DU147" s="423"/>
      <c r="DV147" s="29"/>
      <c r="DW147" s="29"/>
      <c r="DX147" s="29"/>
    </row>
    <row r="148" spans="1:128" ht="22.5" customHeight="1" thickBot="1">
      <c r="A148" s="602"/>
      <c r="B148" s="770" t="s">
        <v>17</v>
      </c>
      <c r="C148" s="771"/>
      <c r="D148" s="771"/>
      <c r="E148" s="771"/>
      <c r="F148" s="771"/>
      <c r="G148" s="771"/>
      <c r="H148" s="771"/>
      <c r="I148" s="771"/>
      <c r="J148" s="771"/>
      <c r="K148" s="771"/>
      <c r="L148" s="772"/>
      <c r="M148" s="182">
        <f>SUM(M128:M147)</f>
        <v>576</v>
      </c>
      <c r="N148" s="200"/>
      <c r="O148" s="591">
        <f>SUM(O128:O147)</f>
        <v>468</v>
      </c>
      <c r="P148" s="592">
        <f>SUM(P113:P147)</f>
        <v>0</v>
      </c>
      <c r="Q148" s="593">
        <f>SUM(Q128:Q147)</f>
        <v>468</v>
      </c>
      <c r="R148" s="594">
        <f>SUM(R113:R147)</f>
        <v>100</v>
      </c>
      <c r="S148" s="594">
        <f>SUM(S113:S147)</f>
        <v>174</v>
      </c>
      <c r="T148" s="592">
        <f>SUM(T113:T147)</f>
        <v>642</v>
      </c>
      <c r="U148" s="423"/>
      <c r="V148" s="589"/>
      <c r="W148" s="845" t="s">
        <v>179</v>
      </c>
      <c r="X148" s="846"/>
      <c r="Y148" s="846"/>
      <c r="Z148" s="846"/>
      <c r="AA148" s="846"/>
      <c r="AB148" s="846"/>
      <c r="AC148" s="846"/>
      <c r="AD148" s="846"/>
      <c r="AE148" s="846"/>
      <c r="AF148" s="846"/>
      <c r="AG148" s="847"/>
      <c r="AH148" s="85"/>
      <c r="AI148" s="486"/>
      <c r="AJ148" s="85"/>
      <c r="AK148" s="502"/>
      <c r="AL148" s="503"/>
      <c r="AM148" s="488">
        <v>10</v>
      </c>
      <c r="AN148" s="488"/>
      <c r="AO148" s="486"/>
      <c r="AP148" s="63"/>
      <c r="AQ148" s="496"/>
      <c r="AR148" s="845" t="s">
        <v>180</v>
      </c>
      <c r="AS148" s="854"/>
      <c r="AT148" s="854"/>
      <c r="AU148" s="854"/>
      <c r="AV148" s="854"/>
      <c r="AW148" s="854"/>
      <c r="AX148" s="854"/>
      <c r="AY148" s="854"/>
      <c r="AZ148" s="854"/>
      <c r="BA148" s="854"/>
      <c r="BB148" s="854"/>
      <c r="BC148" s="17"/>
      <c r="BD148" s="94"/>
      <c r="BE148" s="17"/>
      <c r="BF148" s="504"/>
      <c r="BG148" s="31"/>
      <c r="BH148" s="61">
        <v>30</v>
      </c>
      <c r="BI148" s="150"/>
      <c r="BJ148" s="18"/>
      <c r="BK148" s="286"/>
      <c r="BL148" s="860"/>
      <c r="BM148" s="855" t="s">
        <v>198</v>
      </c>
      <c r="BN148" s="855"/>
      <c r="BO148" s="855"/>
      <c r="BP148" s="855"/>
      <c r="BQ148" s="855"/>
      <c r="BR148" s="855"/>
      <c r="BS148" s="855"/>
      <c r="BT148" s="855"/>
      <c r="BU148" s="855"/>
      <c r="BV148" s="855"/>
      <c r="BW148" s="855"/>
      <c r="BX148" s="570"/>
      <c r="BY148" s="588" t="s">
        <v>207</v>
      </c>
      <c r="BZ148" s="575"/>
      <c r="CA148" s="539"/>
      <c r="CB148" s="336"/>
      <c r="CC148" s="299"/>
      <c r="CD148" s="522">
        <f t="shared" si="68"/>
        <v>0</v>
      </c>
      <c r="CE148" s="297"/>
      <c r="CF148" s="63"/>
      <c r="CG148" s="859" t="s">
        <v>127</v>
      </c>
      <c r="CH148" s="865" t="s">
        <v>233</v>
      </c>
      <c r="CI148" s="957"/>
      <c r="CJ148" s="957"/>
      <c r="CK148" s="957"/>
      <c r="CL148" s="957"/>
      <c r="CM148" s="957"/>
      <c r="CN148" s="957"/>
      <c r="CO148" s="957"/>
      <c r="CP148" s="957"/>
      <c r="CQ148" s="957"/>
      <c r="CR148" s="957"/>
      <c r="CS148" s="273">
        <v>144</v>
      </c>
      <c r="CT148" s="199"/>
      <c r="CU148" s="556"/>
      <c r="CV148" s="595"/>
      <c r="CW148" s="558"/>
      <c r="CX148" s="559"/>
      <c r="CY148" s="531">
        <f t="shared" si="69"/>
        <v>0</v>
      </c>
      <c r="CZ148" s="498"/>
      <c r="DA148" s="63"/>
      <c r="DB148" s="474"/>
      <c r="DC148" s="423"/>
      <c r="DD148" s="423"/>
      <c r="DE148" s="423"/>
      <c r="DF148" s="423"/>
      <c r="DG148" s="423"/>
      <c r="DH148" s="423"/>
      <c r="DI148" s="423"/>
      <c r="DJ148" s="423"/>
      <c r="DK148" s="423"/>
      <c r="DL148" s="423"/>
      <c r="DM148" s="423"/>
      <c r="DN148" s="423"/>
      <c r="DO148" s="423"/>
      <c r="DP148" s="423"/>
      <c r="DQ148" s="423"/>
      <c r="DR148" s="423"/>
      <c r="DS148" s="423"/>
      <c r="DT148" s="423"/>
      <c r="DU148" s="423"/>
      <c r="DV148" s="29"/>
      <c r="DW148" s="29"/>
      <c r="DX148" s="29"/>
    </row>
    <row r="149" spans="1:128" ht="21" customHeight="1" thickBot="1">
      <c r="A149" s="602"/>
      <c r="B149" s="922" t="s">
        <v>19</v>
      </c>
      <c r="C149" s="922"/>
      <c r="D149" s="922"/>
      <c r="E149" s="922"/>
      <c r="F149" s="922"/>
      <c r="G149" s="922"/>
      <c r="H149" s="922"/>
      <c r="I149" s="922"/>
      <c r="J149" s="922"/>
      <c r="K149" s="922"/>
      <c r="L149" s="923"/>
      <c r="M149" s="231"/>
      <c r="N149" s="596"/>
      <c r="O149" s="597"/>
      <c r="P149" s="598"/>
      <c r="Q149" s="599"/>
      <c r="R149" s="600"/>
      <c r="S149" s="600"/>
      <c r="T149" s="601"/>
      <c r="U149" s="423"/>
      <c r="V149" s="602"/>
      <c r="W149" s="822" t="s">
        <v>17</v>
      </c>
      <c r="X149" s="852"/>
      <c r="Y149" s="852"/>
      <c r="Z149" s="852"/>
      <c r="AA149" s="852"/>
      <c r="AB149" s="852"/>
      <c r="AC149" s="852"/>
      <c r="AD149" s="852"/>
      <c r="AE149" s="852"/>
      <c r="AF149" s="852"/>
      <c r="AG149" s="853"/>
      <c r="AH149" s="603">
        <f aca="true" t="shared" si="70" ref="AH149:AO149">SUM(AH126:AH148)</f>
        <v>576</v>
      </c>
      <c r="AI149" s="604">
        <f t="shared" si="70"/>
        <v>0</v>
      </c>
      <c r="AJ149" s="603">
        <f t="shared" si="70"/>
        <v>468</v>
      </c>
      <c r="AK149" s="604">
        <f t="shared" si="70"/>
        <v>0</v>
      </c>
      <c r="AL149" s="603">
        <f t="shared" si="70"/>
        <v>468</v>
      </c>
      <c r="AM149" s="605">
        <f t="shared" si="70"/>
        <v>100</v>
      </c>
      <c r="AN149" s="605">
        <f t="shared" si="70"/>
        <v>188</v>
      </c>
      <c r="AO149" s="606">
        <f t="shared" si="70"/>
        <v>656</v>
      </c>
      <c r="AP149" s="63"/>
      <c r="AQ149" s="607"/>
      <c r="AR149" s="867" t="s">
        <v>179</v>
      </c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9"/>
      <c r="BC149" s="296"/>
      <c r="BD149" s="608"/>
      <c r="BE149" s="296"/>
      <c r="BF149" s="297"/>
      <c r="BG149" s="298"/>
      <c r="BH149" s="203">
        <v>10</v>
      </c>
      <c r="BI149" s="203"/>
      <c r="BJ149" s="204"/>
      <c r="BK149" s="286"/>
      <c r="BL149" s="609"/>
      <c r="BM149" s="755" t="s">
        <v>211</v>
      </c>
      <c r="BN149" s="848"/>
      <c r="BO149" s="848"/>
      <c r="BP149" s="848"/>
      <c r="BQ149" s="848"/>
      <c r="BR149" s="848"/>
      <c r="BS149" s="848"/>
      <c r="BT149" s="848"/>
      <c r="BU149" s="848"/>
      <c r="BV149" s="848"/>
      <c r="BW149" s="848"/>
      <c r="BX149" s="103"/>
      <c r="BY149" s="30" t="s">
        <v>185</v>
      </c>
      <c r="BZ149" s="80"/>
      <c r="CA149" s="590"/>
      <c r="CB149" s="529"/>
      <c r="CC149" s="610"/>
      <c r="CD149" s="501"/>
      <c r="CE149" s="498"/>
      <c r="CF149" s="63"/>
      <c r="CG149" s="871"/>
      <c r="CH149" s="960" t="s">
        <v>198</v>
      </c>
      <c r="CI149" s="961"/>
      <c r="CJ149" s="961"/>
      <c r="CK149" s="961"/>
      <c r="CL149" s="961"/>
      <c r="CM149" s="961"/>
      <c r="CN149" s="961"/>
      <c r="CO149" s="961"/>
      <c r="CP149" s="961"/>
      <c r="CQ149" s="961"/>
      <c r="CR149" s="961"/>
      <c r="CS149" s="296"/>
      <c r="CT149" s="335" t="s">
        <v>207</v>
      </c>
      <c r="CU149" s="575"/>
      <c r="CV149" s="611"/>
      <c r="CW149" s="612"/>
      <c r="CX149" s="578"/>
      <c r="CY149" s="511">
        <f t="shared" si="69"/>
        <v>0</v>
      </c>
      <c r="CZ149" s="297"/>
      <c r="DA149" s="63"/>
      <c r="DB149" s="474"/>
      <c r="DC149" s="423"/>
      <c r="DD149" s="423"/>
      <c r="DE149" s="423"/>
      <c r="DF149" s="423"/>
      <c r="DG149" s="423"/>
      <c r="DH149" s="423"/>
      <c r="DI149" s="423"/>
      <c r="DJ149" s="423"/>
      <c r="DK149" s="423"/>
      <c r="DL149" s="423"/>
      <c r="DM149" s="423"/>
      <c r="DN149" s="423"/>
      <c r="DO149" s="423"/>
      <c r="DP149" s="423"/>
      <c r="DQ149" s="423"/>
      <c r="DR149" s="423"/>
      <c r="DS149" s="423"/>
      <c r="DT149" s="423"/>
      <c r="DU149" s="423"/>
      <c r="DV149" s="29"/>
      <c r="DW149" s="29"/>
      <c r="DX149" s="29"/>
    </row>
    <row r="150" spans="1:128" ht="27.75" customHeight="1" thickBot="1">
      <c r="A150" s="602"/>
      <c r="B150" s="658" t="s">
        <v>348</v>
      </c>
      <c r="C150" s="670"/>
      <c r="D150" s="670"/>
      <c r="E150" s="670"/>
      <c r="F150" s="670"/>
      <c r="G150" s="670"/>
      <c r="H150" s="670"/>
      <c r="I150" s="670"/>
      <c r="J150" s="670"/>
      <c r="K150" s="670"/>
      <c r="L150" s="670"/>
      <c r="M150" s="231"/>
      <c r="N150" s="596"/>
      <c r="O150" s="597"/>
      <c r="P150" s="598"/>
      <c r="Q150" s="599"/>
      <c r="R150" s="600"/>
      <c r="S150" s="600"/>
      <c r="T150" s="601"/>
      <c r="U150" s="423"/>
      <c r="V150" s="602"/>
      <c r="W150" s="613"/>
      <c r="X150" s="614"/>
      <c r="Y150" s="614"/>
      <c r="Z150" s="614"/>
      <c r="AA150" s="614"/>
      <c r="AB150" s="614"/>
      <c r="AC150" s="614"/>
      <c r="AD150" s="614"/>
      <c r="AE150" s="614"/>
      <c r="AF150" s="614"/>
      <c r="AG150" s="614"/>
      <c r="AH150" s="615"/>
      <c r="AI150" s="616"/>
      <c r="AJ150" s="615"/>
      <c r="AK150" s="616"/>
      <c r="AL150" s="617"/>
      <c r="AM150" s="618"/>
      <c r="AN150" s="618"/>
      <c r="AO150" s="619"/>
      <c r="AP150" s="63"/>
      <c r="AQ150" s="620"/>
      <c r="AR150" s="822" t="s">
        <v>17</v>
      </c>
      <c r="AS150" s="771"/>
      <c r="AT150" s="771"/>
      <c r="AU150" s="771"/>
      <c r="AV150" s="771"/>
      <c r="AW150" s="771"/>
      <c r="AX150" s="771"/>
      <c r="AY150" s="771"/>
      <c r="AZ150" s="771"/>
      <c r="BA150" s="771"/>
      <c r="BB150" s="823"/>
      <c r="BC150" s="621">
        <f>SUM(BC136:BC149)</f>
        <v>504</v>
      </c>
      <c r="BD150" s="621"/>
      <c r="BE150" s="621">
        <f aca="true" t="shared" si="71" ref="BE150:BJ150">SUM(BE123:BE149)</f>
        <v>540</v>
      </c>
      <c r="BF150" s="621">
        <f t="shared" si="71"/>
        <v>0</v>
      </c>
      <c r="BG150" s="621">
        <f t="shared" si="71"/>
        <v>540</v>
      </c>
      <c r="BH150" s="621">
        <f t="shared" si="71"/>
        <v>100</v>
      </c>
      <c r="BI150" s="621">
        <f t="shared" si="71"/>
        <v>210</v>
      </c>
      <c r="BJ150" s="622">
        <f t="shared" si="71"/>
        <v>750</v>
      </c>
      <c r="BK150" s="63"/>
      <c r="BL150" s="215"/>
      <c r="BM150" s="879" t="s">
        <v>178</v>
      </c>
      <c r="BN150" s="846"/>
      <c r="BO150" s="846"/>
      <c r="BP150" s="846"/>
      <c r="BQ150" s="846"/>
      <c r="BR150" s="846"/>
      <c r="BS150" s="846"/>
      <c r="BT150" s="846"/>
      <c r="BU150" s="846"/>
      <c r="BV150" s="846"/>
      <c r="BW150" s="846"/>
      <c r="BX150" s="24"/>
      <c r="BY150" s="153"/>
      <c r="BZ150" s="24"/>
      <c r="CA150" s="153"/>
      <c r="CB150" s="280"/>
      <c r="CC150" s="281">
        <v>30</v>
      </c>
      <c r="CD150" s="281"/>
      <c r="CE150" s="153"/>
      <c r="CF150" s="63"/>
      <c r="CG150" s="623"/>
      <c r="CH150" s="865" t="s">
        <v>211</v>
      </c>
      <c r="CI150" s="866"/>
      <c r="CJ150" s="866"/>
      <c r="CK150" s="866"/>
      <c r="CL150" s="866"/>
      <c r="CM150" s="866"/>
      <c r="CN150" s="866"/>
      <c r="CO150" s="866"/>
      <c r="CP150" s="866"/>
      <c r="CQ150" s="866"/>
      <c r="CR150" s="866"/>
      <c r="CS150" s="273"/>
      <c r="CT150" s="274" t="s">
        <v>354</v>
      </c>
      <c r="CU150" s="556"/>
      <c r="CV150" s="533"/>
      <c r="CW150" s="564"/>
      <c r="CX150" s="565"/>
      <c r="CY150" s="198"/>
      <c r="CZ150" s="199"/>
      <c r="DA150" s="63"/>
      <c r="DB150" s="474"/>
      <c r="DC150" s="423"/>
      <c r="DD150" s="423"/>
      <c r="DE150" s="423"/>
      <c r="DF150" s="423"/>
      <c r="DG150" s="423"/>
      <c r="DH150" s="423"/>
      <c r="DI150" s="423"/>
      <c r="DJ150" s="423"/>
      <c r="DK150" s="423"/>
      <c r="DL150" s="423"/>
      <c r="DM150" s="423"/>
      <c r="DN150" s="423"/>
      <c r="DO150" s="423"/>
      <c r="DP150" s="423"/>
      <c r="DQ150" s="423"/>
      <c r="DR150" s="423"/>
      <c r="DS150" s="423"/>
      <c r="DT150" s="423"/>
      <c r="DU150" s="423"/>
      <c r="DV150" s="45"/>
      <c r="DW150" s="45"/>
      <c r="DX150" s="45"/>
    </row>
    <row r="151" spans="1:128" ht="27.75" customHeight="1" thickBot="1">
      <c r="A151" s="624"/>
      <c r="B151" s="929" t="s">
        <v>210</v>
      </c>
      <c r="C151" s="930"/>
      <c r="D151" s="930"/>
      <c r="E151" s="930"/>
      <c r="F151" s="930"/>
      <c r="G151" s="930"/>
      <c r="H151" s="930"/>
      <c r="I151" s="930"/>
      <c r="J151" s="930"/>
      <c r="K151" s="930"/>
      <c r="L151" s="931"/>
      <c r="M151" s="22"/>
      <c r="N151" s="62">
        <f>M151*M$125</f>
        <v>0</v>
      </c>
      <c r="O151" s="114"/>
      <c r="P151" s="625"/>
      <c r="Q151" s="576"/>
      <c r="R151" s="522"/>
      <c r="S151" s="522"/>
      <c r="T151" s="548"/>
      <c r="U151" s="423"/>
      <c r="V151" s="624"/>
      <c r="W151" s="952" t="s">
        <v>210</v>
      </c>
      <c r="X151" s="831"/>
      <c r="Y151" s="831"/>
      <c r="Z151" s="831"/>
      <c r="AA151" s="831"/>
      <c r="AB151" s="831"/>
      <c r="AC151" s="831"/>
      <c r="AD151" s="831"/>
      <c r="AE151" s="831"/>
      <c r="AF151" s="831"/>
      <c r="AG151" s="953"/>
      <c r="AH151" s="507"/>
      <c r="AI151" s="512"/>
      <c r="AJ151" s="507"/>
      <c r="AK151" s="508"/>
      <c r="AL151" s="509"/>
      <c r="AM151" s="511"/>
      <c r="AN151" s="511"/>
      <c r="AO151" s="512"/>
      <c r="AP151" s="63"/>
      <c r="AQ151" s="626"/>
      <c r="AR151" s="836" t="s">
        <v>210</v>
      </c>
      <c r="AS151" s="837"/>
      <c r="AT151" s="837"/>
      <c r="AU151" s="837"/>
      <c r="AV151" s="837"/>
      <c r="AW151" s="837"/>
      <c r="AX151" s="837"/>
      <c r="AY151" s="837"/>
      <c r="AZ151" s="837"/>
      <c r="BA151" s="837"/>
      <c r="BB151" s="838"/>
      <c r="BC151" s="627"/>
      <c r="BD151" s="627"/>
      <c r="BE151" s="627"/>
      <c r="BF151" s="627"/>
      <c r="BG151" s="627"/>
      <c r="BH151" s="627"/>
      <c r="BI151" s="627"/>
      <c r="BJ151" s="628"/>
      <c r="BK151" s="63"/>
      <c r="BL151" s="629"/>
      <c r="BM151" s="713" t="s">
        <v>182</v>
      </c>
      <c r="BN151" s="839"/>
      <c r="BO151" s="839"/>
      <c r="BP151" s="839"/>
      <c r="BQ151" s="839"/>
      <c r="BR151" s="839"/>
      <c r="BS151" s="839"/>
      <c r="BT151" s="839"/>
      <c r="BU151" s="839"/>
      <c r="BV151" s="839"/>
      <c r="BW151" s="839"/>
      <c r="BX151" s="59"/>
      <c r="BY151" s="60"/>
      <c r="BZ151" s="507"/>
      <c r="CA151" s="508"/>
      <c r="CB151" s="509"/>
      <c r="CC151" s="511">
        <v>10</v>
      </c>
      <c r="CD151" s="203"/>
      <c r="CE151" s="204"/>
      <c r="CF151" s="63"/>
      <c r="CG151" s="834"/>
      <c r="CH151" s="630" t="s">
        <v>182</v>
      </c>
      <c r="CI151" s="630"/>
      <c r="CJ151" s="630"/>
      <c r="CK151" s="630"/>
      <c r="CL151" s="630"/>
      <c r="CM151" s="630"/>
      <c r="CN151" s="630"/>
      <c r="CO151" s="630"/>
      <c r="CP151" s="630"/>
      <c r="CQ151" s="630"/>
      <c r="CR151" s="630"/>
      <c r="CS151" s="424"/>
      <c r="CT151" s="289"/>
      <c r="CU151" s="424"/>
      <c r="CV151" s="289"/>
      <c r="CW151" s="275"/>
      <c r="CX151" s="371">
        <v>10</v>
      </c>
      <c r="CY151" s="371"/>
      <c r="CZ151" s="289"/>
      <c r="DA151" s="63"/>
      <c r="DB151" s="172"/>
      <c r="DC151" s="172"/>
      <c r="DD151" s="172"/>
      <c r="DE151" s="172"/>
      <c r="DF151" s="172"/>
      <c r="DG151" s="172"/>
      <c r="DH151" s="172"/>
      <c r="DI151" s="172"/>
      <c r="DJ151" s="172"/>
      <c r="DK151" s="172"/>
      <c r="DL151" s="172"/>
      <c r="DM151" s="172"/>
      <c r="DN151" s="172"/>
      <c r="DO151" s="172"/>
      <c r="DP151" s="172"/>
      <c r="DQ151" s="172"/>
      <c r="DR151" s="172"/>
      <c r="DS151" s="172"/>
      <c r="DT151" s="172"/>
      <c r="DU151" s="423"/>
      <c r="DV151" s="45"/>
      <c r="DW151" s="45"/>
      <c r="DX151" s="45"/>
    </row>
    <row r="152" spans="1:128" ht="20.25" customHeight="1" thickBot="1">
      <c r="A152" s="423"/>
      <c r="B152" s="825"/>
      <c r="C152" s="825"/>
      <c r="D152" s="825"/>
      <c r="E152" s="825"/>
      <c r="F152" s="825"/>
      <c r="G152" s="825"/>
      <c r="H152" s="825"/>
      <c r="I152" s="825"/>
      <c r="J152" s="825"/>
      <c r="K152" s="825"/>
      <c r="L152" s="825"/>
      <c r="M152" s="63"/>
      <c r="N152" s="63">
        <f>M152*M$125</f>
        <v>0</v>
      </c>
      <c r="O152" s="631"/>
      <c r="P152" s="631"/>
      <c r="Q152" s="631"/>
      <c r="R152" s="631"/>
      <c r="S152" s="631"/>
      <c r="T152" s="632"/>
      <c r="U152" s="423"/>
      <c r="V152" s="423"/>
      <c r="W152" s="857"/>
      <c r="X152" s="858"/>
      <c r="Y152" s="858"/>
      <c r="Z152" s="858"/>
      <c r="AA152" s="858"/>
      <c r="AB152" s="858"/>
      <c r="AC152" s="858"/>
      <c r="AD152" s="858"/>
      <c r="AE152" s="858"/>
      <c r="AF152" s="858"/>
      <c r="AG152" s="858"/>
      <c r="AH152" s="633"/>
      <c r="AI152" s="633"/>
      <c r="AJ152" s="633"/>
      <c r="AK152" s="633"/>
      <c r="AL152" s="633"/>
      <c r="AM152" s="633"/>
      <c r="AN152" s="633"/>
      <c r="AO152" s="633"/>
      <c r="AP152" s="63"/>
      <c r="AQ152" s="634"/>
      <c r="AR152" s="831"/>
      <c r="AS152" s="831"/>
      <c r="AT152" s="831"/>
      <c r="AU152" s="831"/>
      <c r="AV152" s="831"/>
      <c r="AW152" s="831"/>
      <c r="AX152" s="831"/>
      <c r="AY152" s="831"/>
      <c r="AZ152" s="831"/>
      <c r="BA152" s="831"/>
      <c r="BB152" s="831"/>
      <c r="BC152" s="635"/>
      <c r="BD152" s="635"/>
      <c r="BE152" s="635"/>
      <c r="BF152" s="635"/>
      <c r="BG152" s="635"/>
      <c r="BH152" s="635"/>
      <c r="BI152" s="636"/>
      <c r="BJ152" s="635"/>
      <c r="BK152" s="63"/>
      <c r="BL152" s="637"/>
      <c r="BM152" s="476"/>
      <c r="BN152" s="638"/>
      <c r="BO152" s="638"/>
      <c r="BP152" s="638"/>
      <c r="BQ152" s="638"/>
      <c r="BR152" s="638"/>
      <c r="BS152" s="638"/>
      <c r="BT152" s="638"/>
      <c r="BU152" s="638"/>
      <c r="BV152" s="638"/>
      <c r="BW152" s="638"/>
      <c r="BX152" s="217"/>
      <c r="BY152" s="178"/>
      <c r="BZ152" s="639"/>
      <c r="CA152" s="640"/>
      <c r="CB152" s="639"/>
      <c r="CC152" s="531"/>
      <c r="CD152" s="340"/>
      <c r="CE152" s="341"/>
      <c r="CF152" s="63"/>
      <c r="CG152" s="834"/>
      <c r="CH152" s="861" t="s">
        <v>178</v>
      </c>
      <c r="CI152" s="861"/>
      <c r="CJ152" s="861"/>
      <c r="CK152" s="861"/>
      <c r="CL152" s="861"/>
      <c r="CM152" s="861"/>
      <c r="CN152" s="861"/>
      <c r="CO152" s="861"/>
      <c r="CP152" s="861"/>
      <c r="CQ152" s="861"/>
      <c r="CR152" s="861"/>
      <c r="CS152" s="296"/>
      <c r="CT152" s="297"/>
      <c r="CU152" s="575"/>
      <c r="CV152" s="611"/>
      <c r="CW152" s="641"/>
      <c r="CX152" s="642">
        <v>30</v>
      </c>
      <c r="CY152" s="203"/>
      <c r="CZ152" s="204"/>
      <c r="DA152" s="63"/>
      <c r="DB152" s="172"/>
      <c r="DC152" s="172"/>
      <c r="DD152" s="172"/>
      <c r="DE152" s="172"/>
      <c r="DF152" s="172"/>
      <c r="DG152" s="172"/>
      <c r="DH152" s="172"/>
      <c r="DI152" s="172"/>
      <c r="DJ152" s="172"/>
      <c r="DK152" s="172"/>
      <c r="DL152" s="172"/>
      <c r="DM152" s="172"/>
      <c r="DN152" s="172"/>
      <c r="DO152" s="172"/>
      <c r="DP152" s="172"/>
      <c r="DQ152" s="172"/>
      <c r="DR152" s="172"/>
      <c r="DS152" s="172"/>
      <c r="DT152" s="172"/>
      <c r="DU152" s="423"/>
      <c r="DV152" s="45"/>
      <c r="DW152" s="45"/>
      <c r="DX152" s="45"/>
    </row>
    <row r="153" spans="1:128" ht="21.75" customHeight="1" thickBot="1">
      <c r="A153" s="643"/>
      <c r="B153" s="825"/>
      <c r="C153" s="825"/>
      <c r="D153" s="825"/>
      <c r="E153" s="825"/>
      <c r="F153" s="825"/>
      <c r="G153" s="825"/>
      <c r="H153" s="825"/>
      <c r="I153" s="825"/>
      <c r="J153" s="825"/>
      <c r="K153" s="825"/>
      <c r="L153" s="825"/>
      <c r="M153" s="63"/>
      <c r="N153" s="63">
        <f>M153*M$125</f>
        <v>0</v>
      </c>
      <c r="O153" s="631"/>
      <c r="P153" s="631"/>
      <c r="Q153" s="631"/>
      <c r="R153" s="631"/>
      <c r="S153" s="631"/>
      <c r="T153" s="632"/>
      <c r="U153" s="423"/>
      <c r="V153" s="644"/>
      <c r="W153" s="856"/>
      <c r="X153" s="856"/>
      <c r="Y153" s="856"/>
      <c r="Z153" s="856"/>
      <c r="AA153" s="856"/>
      <c r="AB153" s="856"/>
      <c r="AC153" s="856"/>
      <c r="AD153" s="856"/>
      <c r="AE153" s="856"/>
      <c r="AF153" s="856"/>
      <c r="AG153" s="856"/>
      <c r="AH153" s="631"/>
      <c r="AI153" s="631"/>
      <c r="AJ153" s="631"/>
      <c r="AK153" s="631"/>
      <c r="AL153" s="631"/>
      <c r="AM153" s="631"/>
      <c r="AN153" s="631"/>
      <c r="AO153" s="631"/>
      <c r="AP153" s="63"/>
      <c r="AQ153" s="645"/>
      <c r="AR153" s="476"/>
      <c r="AS153" s="476"/>
      <c r="AT153" s="476"/>
      <c r="AU153" s="476"/>
      <c r="AV153" s="476"/>
      <c r="AW153" s="476"/>
      <c r="AX153" s="476"/>
      <c r="AY153" s="476"/>
      <c r="AZ153" s="476"/>
      <c r="BA153" s="476"/>
      <c r="BB153" s="476"/>
      <c r="BC153" s="63"/>
      <c r="BD153" s="63"/>
      <c r="BE153" s="63"/>
      <c r="BF153" s="63"/>
      <c r="BG153" s="63"/>
      <c r="BH153" s="63"/>
      <c r="BI153" s="109"/>
      <c r="BJ153" s="63"/>
      <c r="BK153" s="63"/>
      <c r="BL153" s="646"/>
      <c r="BM153" s="942" t="s">
        <v>229</v>
      </c>
      <c r="BN153" s="943"/>
      <c r="BO153" s="943"/>
      <c r="BP153" s="943"/>
      <c r="BQ153" s="943"/>
      <c r="BR153" s="943"/>
      <c r="BS153" s="943"/>
      <c r="BT153" s="943"/>
      <c r="BU153" s="943"/>
      <c r="BV153" s="943"/>
      <c r="BW153" s="943"/>
      <c r="BX153" s="647">
        <f aca="true" t="shared" si="72" ref="BX153:CE153">SUM(BX128:BX151)</f>
        <v>576</v>
      </c>
      <c r="BY153" s="622">
        <f t="shared" si="72"/>
        <v>0</v>
      </c>
      <c r="BZ153" s="648">
        <f t="shared" si="72"/>
        <v>468</v>
      </c>
      <c r="CA153" s="622">
        <f t="shared" si="72"/>
        <v>0</v>
      </c>
      <c r="CB153" s="648">
        <f t="shared" si="72"/>
        <v>468</v>
      </c>
      <c r="CC153" s="621">
        <f t="shared" si="72"/>
        <v>100</v>
      </c>
      <c r="CD153" s="621">
        <f t="shared" si="72"/>
        <v>174</v>
      </c>
      <c r="CE153" s="622">
        <f t="shared" si="72"/>
        <v>642</v>
      </c>
      <c r="CF153" s="63"/>
      <c r="CG153" s="834"/>
      <c r="CH153" s="882" t="s">
        <v>229</v>
      </c>
      <c r="CI153" s="883"/>
      <c r="CJ153" s="883"/>
      <c r="CK153" s="883"/>
      <c r="CL153" s="883"/>
      <c r="CM153" s="883"/>
      <c r="CN153" s="883"/>
      <c r="CO153" s="883"/>
      <c r="CP153" s="883"/>
      <c r="CQ153" s="883"/>
      <c r="CR153" s="1019"/>
      <c r="CS153" s="212">
        <f>SUM(CS128:CS152)</f>
        <v>612</v>
      </c>
      <c r="CT153" s="362">
        <f aca="true" t="shared" si="73" ref="CT153:CZ153">SUM(CT128:CT152)</f>
        <v>0</v>
      </c>
      <c r="CU153" s="363">
        <f t="shared" si="73"/>
        <v>468</v>
      </c>
      <c r="CV153" s="362">
        <f t="shared" si="73"/>
        <v>0</v>
      </c>
      <c r="CW153" s="363">
        <f t="shared" si="73"/>
        <v>468</v>
      </c>
      <c r="CX153" s="212">
        <f t="shared" si="73"/>
        <v>100</v>
      </c>
      <c r="CY153" s="212">
        <f t="shared" si="73"/>
        <v>174</v>
      </c>
      <c r="CZ153" s="362">
        <f t="shared" si="73"/>
        <v>618</v>
      </c>
      <c r="DA153" s="63"/>
      <c r="DB153" s="172"/>
      <c r="DC153" s="172"/>
      <c r="DD153" s="172"/>
      <c r="DE153" s="172"/>
      <c r="DF153" s="172"/>
      <c r="DG153" s="172"/>
      <c r="DH153" s="172"/>
      <c r="DI153" s="172"/>
      <c r="DJ153" s="172"/>
      <c r="DK153" s="172"/>
      <c r="DL153" s="172"/>
      <c r="DM153" s="172"/>
      <c r="DN153" s="172"/>
      <c r="DO153" s="172"/>
      <c r="DP153" s="172"/>
      <c r="DQ153" s="172"/>
      <c r="DR153" s="172"/>
      <c r="DS153" s="172"/>
      <c r="DT153" s="172"/>
      <c r="DU153" s="423"/>
      <c r="DV153" s="14"/>
      <c r="DW153" s="14"/>
      <c r="DX153" s="14"/>
    </row>
    <row r="154" spans="1:128" ht="24.75" customHeight="1" thickBot="1">
      <c r="A154" s="830"/>
      <c r="B154" s="825"/>
      <c r="C154" s="825"/>
      <c r="D154" s="825"/>
      <c r="E154" s="825"/>
      <c r="F154" s="825"/>
      <c r="G154" s="825"/>
      <c r="H154" s="825"/>
      <c r="I154" s="825"/>
      <c r="J154" s="825"/>
      <c r="K154" s="825"/>
      <c r="L154" s="825"/>
      <c r="M154" s="824"/>
      <c r="N154" s="824"/>
      <c r="O154" s="840"/>
      <c r="P154" s="840"/>
      <c r="Q154" s="840"/>
      <c r="R154" s="840"/>
      <c r="S154" s="840"/>
      <c r="T154" s="840"/>
      <c r="U154" s="423"/>
      <c r="V154" s="644"/>
      <c r="W154" s="476"/>
      <c r="X154" s="649"/>
      <c r="Y154" s="649"/>
      <c r="Z154" s="649"/>
      <c r="AA154" s="649"/>
      <c r="AB154" s="649"/>
      <c r="AC154" s="649"/>
      <c r="AD154" s="649"/>
      <c r="AE154" s="649"/>
      <c r="AF154" s="649"/>
      <c r="AG154" s="649"/>
      <c r="AH154" s="631"/>
      <c r="AI154" s="631"/>
      <c r="AJ154" s="631"/>
      <c r="AK154" s="631"/>
      <c r="AL154" s="631"/>
      <c r="AM154" s="631"/>
      <c r="AN154" s="631"/>
      <c r="AO154" s="631"/>
      <c r="AP154" s="63"/>
      <c r="AQ154" s="645"/>
      <c r="AR154" s="476"/>
      <c r="AS154" s="476"/>
      <c r="AT154" s="476"/>
      <c r="AU154" s="476"/>
      <c r="AV154" s="476"/>
      <c r="AW154" s="476"/>
      <c r="AX154" s="476"/>
      <c r="AY154" s="476"/>
      <c r="AZ154" s="476"/>
      <c r="BA154" s="476"/>
      <c r="BB154" s="476"/>
      <c r="BC154" s="63"/>
      <c r="BD154" s="63"/>
      <c r="BE154" s="63"/>
      <c r="BF154" s="63"/>
      <c r="BG154" s="63"/>
      <c r="BH154" s="63"/>
      <c r="BI154" s="109"/>
      <c r="BJ154" s="63"/>
      <c r="BK154" s="63"/>
      <c r="BL154" s="650"/>
      <c r="BM154" s="841" t="s">
        <v>210</v>
      </c>
      <c r="BN154" s="841"/>
      <c r="BO154" s="841"/>
      <c r="BP154" s="841"/>
      <c r="BQ154" s="841"/>
      <c r="BR154" s="841"/>
      <c r="BS154" s="841"/>
      <c r="BT154" s="841"/>
      <c r="BU154" s="841"/>
      <c r="BV154" s="841"/>
      <c r="BW154" s="841"/>
      <c r="BX154" s="213"/>
      <c r="BY154" s="213"/>
      <c r="BZ154" s="651"/>
      <c r="CA154" s="652"/>
      <c r="CB154" s="651"/>
      <c r="CC154" s="651"/>
      <c r="CD154" s="653"/>
      <c r="CE154" s="654"/>
      <c r="CF154" s="63"/>
      <c r="CG154" s="835"/>
      <c r="CH154" s="832" t="s">
        <v>210</v>
      </c>
      <c r="CI154" s="833"/>
      <c r="CJ154" s="833"/>
      <c r="CK154" s="833"/>
      <c r="CL154" s="833"/>
      <c r="CM154" s="833"/>
      <c r="CN154" s="833"/>
      <c r="CO154" s="833"/>
      <c r="CP154" s="833"/>
      <c r="CQ154" s="833"/>
      <c r="CR154" s="833"/>
      <c r="CS154" s="340"/>
      <c r="CT154" s="340"/>
      <c r="CU154" s="340"/>
      <c r="CV154" s="340"/>
      <c r="CW154" s="340"/>
      <c r="CX154" s="340"/>
      <c r="CY154" s="340"/>
      <c r="CZ154" s="655"/>
      <c r="DA154" s="63"/>
      <c r="DB154" s="172"/>
      <c r="DC154" s="172"/>
      <c r="DD154" s="172"/>
      <c r="DE154" s="172"/>
      <c r="DF154" s="172"/>
      <c r="DG154" s="172"/>
      <c r="DH154" s="172"/>
      <c r="DI154" s="172"/>
      <c r="DJ154" s="172"/>
      <c r="DK154" s="172"/>
      <c r="DL154" s="172"/>
      <c r="DM154" s="172"/>
      <c r="DN154" s="172"/>
      <c r="DO154" s="172"/>
      <c r="DP154" s="172"/>
      <c r="DQ154" s="172"/>
      <c r="DR154" s="172"/>
      <c r="DS154" s="172"/>
      <c r="DT154" s="172"/>
      <c r="DU154" s="423"/>
      <c r="DV154" s="14"/>
      <c r="DW154" s="14"/>
      <c r="DX154" s="14"/>
    </row>
    <row r="155" spans="1:128" ht="17.25" customHeight="1">
      <c r="A155" s="830"/>
      <c r="B155" s="825"/>
      <c r="C155" s="825"/>
      <c r="D155" s="825"/>
      <c r="E155" s="825"/>
      <c r="F155" s="825"/>
      <c r="G155" s="825"/>
      <c r="H155" s="825"/>
      <c r="I155" s="825"/>
      <c r="J155" s="825"/>
      <c r="K155" s="825"/>
      <c r="L155" s="825"/>
      <c r="M155" s="824"/>
      <c r="N155" s="824"/>
      <c r="O155" s="840"/>
      <c r="P155" s="840"/>
      <c r="Q155" s="840"/>
      <c r="R155" s="840"/>
      <c r="S155" s="840"/>
      <c r="T155" s="840"/>
      <c r="U155" s="423"/>
      <c r="V155" s="644"/>
      <c r="W155" s="476"/>
      <c r="X155" s="649"/>
      <c r="Y155" s="649"/>
      <c r="Z155" s="649"/>
      <c r="AA155" s="649"/>
      <c r="AB155" s="649"/>
      <c r="AC155" s="649"/>
      <c r="AD155" s="649"/>
      <c r="AE155" s="649"/>
      <c r="AF155" s="649"/>
      <c r="AG155" s="649"/>
      <c r="AH155" s="631"/>
      <c r="AI155" s="631"/>
      <c r="AJ155" s="631"/>
      <c r="AK155" s="631"/>
      <c r="AL155" s="631"/>
      <c r="AM155" s="631"/>
      <c r="AN155" s="631"/>
      <c r="AO155" s="631"/>
      <c r="AP155" s="63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63"/>
      <c r="BL155" s="645"/>
      <c r="BM155" s="831"/>
      <c r="BN155" s="831"/>
      <c r="BO155" s="831"/>
      <c r="BP155" s="831"/>
      <c r="BQ155" s="831"/>
      <c r="BR155" s="831"/>
      <c r="BS155" s="831"/>
      <c r="BT155" s="831"/>
      <c r="BU155" s="831"/>
      <c r="BV155" s="831"/>
      <c r="BW155" s="831"/>
      <c r="BX155" s="423"/>
      <c r="BY155" s="423"/>
      <c r="BZ155" s="632"/>
      <c r="CA155" s="656"/>
      <c r="CB155" s="631"/>
      <c r="CC155" s="631"/>
      <c r="CD155" s="631"/>
      <c r="CE155" s="631"/>
      <c r="CF155" s="63"/>
      <c r="CG155" s="415"/>
      <c r="CH155" s="415"/>
      <c r="CI155" s="415"/>
      <c r="CJ155" s="415"/>
      <c r="CK155" s="415"/>
      <c r="CL155" s="415"/>
      <c r="CM155" s="415"/>
      <c r="CN155" s="415"/>
      <c r="CO155" s="415"/>
      <c r="CP155" s="415"/>
      <c r="CQ155" s="415"/>
      <c r="CR155" s="415"/>
      <c r="CS155" s="415"/>
      <c r="CT155" s="415"/>
      <c r="CU155" s="415"/>
      <c r="CV155" s="415"/>
      <c r="CW155" s="415"/>
      <c r="CX155" s="415"/>
      <c r="CY155" s="415"/>
      <c r="CZ155" s="415"/>
      <c r="DA155" s="63"/>
      <c r="DB155" s="172"/>
      <c r="DC155" s="172"/>
      <c r="DD155" s="172"/>
      <c r="DE155" s="172"/>
      <c r="DF155" s="172"/>
      <c r="DG155" s="172"/>
      <c r="DH155" s="172"/>
      <c r="DI155" s="172"/>
      <c r="DJ155" s="172"/>
      <c r="DK155" s="172"/>
      <c r="DL155" s="172"/>
      <c r="DM155" s="172"/>
      <c r="DN155" s="172"/>
      <c r="DO155" s="172"/>
      <c r="DP155" s="172"/>
      <c r="DQ155" s="172"/>
      <c r="DR155" s="172"/>
      <c r="DS155" s="172"/>
      <c r="DT155" s="172"/>
      <c r="DU155" s="423"/>
      <c r="DV155" s="14"/>
      <c r="DW155" s="14"/>
      <c r="DX155" s="14"/>
    </row>
    <row r="156" spans="1:128" ht="24.75" customHeight="1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423"/>
      <c r="U156" s="423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63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63"/>
      <c r="BL156" s="645"/>
      <c r="BM156" s="937"/>
      <c r="BN156" s="937"/>
      <c r="BO156" s="937"/>
      <c r="BP156" s="937"/>
      <c r="BQ156" s="937"/>
      <c r="BR156" s="937"/>
      <c r="BS156" s="937"/>
      <c r="BT156" s="937"/>
      <c r="BU156" s="937"/>
      <c r="BV156" s="937"/>
      <c r="BW156" s="937"/>
      <c r="BX156" s="63"/>
      <c r="BY156" s="63"/>
      <c r="BZ156" s="631"/>
      <c r="CA156" s="631"/>
      <c r="CB156" s="631"/>
      <c r="CC156" s="631"/>
      <c r="CD156" s="631"/>
      <c r="CE156" s="631"/>
      <c r="CF156" s="63"/>
      <c r="CG156" s="172"/>
      <c r="CH156" s="172"/>
      <c r="CI156" s="172"/>
      <c r="CJ156" s="172"/>
      <c r="CK156" s="172"/>
      <c r="CL156" s="172"/>
      <c r="CM156" s="172"/>
      <c r="CN156" s="172"/>
      <c r="CO156" s="172"/>
      <c r="CP156" s="172"/>
      <c r="CQ156" s="172"/>
      <c r="CR156" s="172"/>
      <c r="CS156" s="172"/>
      <c r="CT156" s="172"/>
      <c r="CU156" s="172"/>
      <c r="CV156" s="172"/>
      <c r="CW156" s="172"/>
      <c r="CX156" s="172"/>
      <c r="CY156" s="172"/>
      <c r="CZ156" s="172"/>
      <c r="DA156" s="63"/>
      <c r="DB156" s="172"/>
      <c r="DC156" s="172"/>
      <c r="DD156" s="172"/>
      <c r="DE156" s="172"/>
      <c r="DF156" s="172"/>
      <c r="DG156" s="172"/>
      <c r="DH156" s="172"/>
      <c r="DI156" s="172"/>
      <c r="DJ156" s="172"/>
      <c r="DK156" s="172"/>
      <c r="DL156" s="172"/>
      <c r="DM156" s="172"/>
      <c r="DN156" s="172"/>
      <c r="DO156" s="172"/>
      <c r="DP156" s="172"/>
      <c r="DQ156" s="172"/>
      <c r="DR156" s="172"/>
      <c r="DS156" s="172"/>
      <c r="DT156" s="172"/>
      <c r="DU156" s="423"/>
      <c r="DV156" s="14"/>
      <c r="DW156" s="14"/>
      <c r="DX156" s="14"/>
    </row>
    <row r="157" spans="20:125" ht="16.5">
      <c r="T157" s="14"/>
      <c r="BL157" s="51"/>
      <c r="BM157" s="936"/>
      <c r="BN157" s="936"/>
      <c r="BO157" s="936"/>
      <c r="BP157" s="936"/>
      <c r="BQ157" s="936"/>
      <c r="BR157" s="936"/>
      <c r="BS157" s="936"/>
      <c r="BT157" s="936"/>
      <c r="BU157" s="936"/>
      <c r="BV157" s="936"/>
      <c r="BW157" s="936"/>
      <c r="BX157" s="14"/>
      <c r="BY157" s="14"/>
      <c r="BZ157" s="49"/>
      <c r="CA157" s="50"/>
      <c r="CB157" s="47"/>
      <c r="CC157" s="47"/>
      <c r="CD157" s="47"/>
      <c r="CE157" s="47"/>
      <c r="DU157" s="14"/>
    </row>
    <row r="158" spans="20:125" ht="12.75">
      <c r="T158" s="14"/>
      <c r="DU158" s="14"/>
    </row>
    <row r="159" spans="20:125" ht="12.75">
      <c r="T159" s="14"/>
      <c r="DU159" s="14"/>
    </row>
    <row r="160" spans="20:125" ht="12.75">
      <c r="T160" s="14"/>
      <c r="DU160" s="14"/>
    </row>
    <row r="161" spans="20:125" ht="12.75">
      <c r="T161" s="14"/>
      <c r="DU161" s="14"/>
    </row>
    <row r="162" spans="20:125" ht="12.75">
      <c r="T162" s="14"/>
      <c r="AA162" s="46"/>
      <c r="DU162" s="14"/>
    </row>
    <row r="163" spans="20:125" ht="12.75">
      <c r="T163" s="14"/>
      <c r="DU163" s="14"/>
    </row>
    <row r="164" spans="20:125" ht="12.75">
      <c r="T164" s="14"/>
      <c r="DU164" s="14"/>
    </row>
    <row r="165" spans="20:125" ht="12.75">
      <c r="T165" s="14"/>
      <c r="DU165" s="14"/>
    </row>
    <row r="166" spans="20:125" ht="12.75">
      <c r="T166" s="14"/>
      <c r="DU166" s="14"/>
    </row>
    <row r="167" spans="20:125" ht="12.75">
      <c r="T167" s="14"/>
      <c r="DU167" s="14"/>
    </row>
    <row r="168" spans="20:125" ht="12.75">
      <c r="T168" s="14"/>
      <c r="DU168" s="14"/>
    </row>
    <row r="169" spans="20:125" ht="12.75">
      <c r="T169" s="14"/>
      <c r="DU169" s="14"/>
    </row>
    <row r="170" spans="20:125" ht="12.75">
      <c r="T170" s="14"/>
      <c r="DU170" s="14"/>
    </row>
    <row r="171" spans="20:125" ht="12.75">
      <c r="T171" s="14"/>
      <c r="DU171" s="14"/>
    </row>
    <row r="172" spans="20:125" ht="12.75">
      <c r="T172" s="14"/>
      <c r="DU172" s="14"/>
    </row>
    <row r="173" spans="20:125" ht="12.75">
      <c r="T173" s="14"/>
      <c r="DU173" s="14"/>
    </row>
    <row r="174" spans="20:125" ht="12.75">
      <c r="T174" s="14"/>
      <c r="DU174" s="14"/>
    </row>
    <row r="175" spans="20:125" ht="12.75">
      <c r="T175" s="14"/>
      <c r="DU175" s="14"/>
    </row>
    <row r="176" spans="20:125" ht="12.75">
      <c r="T176" s="14"/>
      <c r="DU176" s="14"/>
    </row>
    <row r="177" spans="20:125" ht="12.75">
      <c r="T177" s="14"/>
      <c r="DU177" s="14"/>
    </row>
    <row r="178" spans="20:125" ht="12.75">
      <c r="T178" s="14"/>
      <c r="DU178" s="14"/>
    </row>
    <row r="179" spans="20:125" ht="12.75">
      <c r="T179" s="14"/>
      <c r="DU179" s="14"/>
    </row>
    <row r="180" spans="20:125" ht="12.75">
      <c r="T180" s="14"/>
      <c r="DU180" s="14"/>
    </row>
    <row r="181" spans="20:125" ht="12.75">
      <c r="T181" s="14"/>
      <c r="DU181" s="14"/>
    </row>
    <row r="182" spans="20:125" ht="12.75">
      <c r="T182" s="14"/>
      <c r="DU182" s="14"/>
    </row>
    <row r="183" spans="20:125" ht="12.75">
      <c r="T183" s="14"/>
      <c r="DU183" s="14"/>
    </row>
    <row r="184" spans="20:125" ht="12.75">
      <c r="T184" s="14"/>
      <c r="DU184" s="14"/>
    </row>
    <row r="185" spans="20:125" ht="12.75">
      <c r="T185" s="14"/>
      <c r="DU185" s="14"/>
    </row>
    <row r="186" spans="20:125" ht="12.75">
      <c r="T186" s="14"/>
      <c r="DU186" s="14"/>
    </row>
    <row r="187" spans="20:125" ht="12.75">
      <c r="T187" s="14"/>
      <c r="DU187" s="14"/>
    </row>
    <row r="188" spans="20:125" ht="12.75">
      <c r="T188" s="14"/>
      <c r="DU188" s="14"/>
    </row>
    <row r="189" spans="20:125" ht="12.75">
      <c r="T189" s="14"/>
      <c r="DU189" s="14"/>
    </row>
    <row r="190" spans="20:125" ht="12.75">
      <c r="T190" s="14"/>
      <c r="DU190" s="14"/>
    </row>
    <row r="191" spans="20:125" ht="12.75">
      <c r="T191" s="14"/>
      <c r="DU191" s="14"/>
    </row>
    <row r="192" spans="20:125" ht="12.75">
      <c r="T192" s="14"/>
      <c r="DU192" s="14"/>
    </row>
    <row r="193" spans="20:125" ht="12.75">
      <c r="T193" s="14"/>
      <c r="DU193" s="14"/>
    </row>
    <row r="194" spans="20:125" ht="12.75">
      <c r="T194" s="14"/>
      <c r="DU194" s="14"/>
    </row>
    <row r="195" spans="20:125" ht="12.75">
      <c r="T195" s="14"/>
      <c r="DU195" s="14"/>
    </row>
    <row r="196" spans="20:125" ht="12.75">
      <c r="T196" s="14"/>
      <c r="DU196" s="14"/>
    </row>
    <row r="197" spans="20:125" ht="12.75">
      <c r="T197" s="14"/>
      <c r="DU197" s="14"/>
    </row>
    <row r="198" spans="20:125" ht="12.75">
      <c r="T198" s="14"/>
      <c r="DU198" s="14"/>
    </row>
    <row r="199" spans="20:125" ht="12.75">
      <c r="T199" s="14"/>
      <c r="DU199" s="14"/>
    </row>
    <row r="200" spans="20:125" ht="12.75">
      <c r="T200" s="14"/>
      <c r="DU200" s="14"/>
    </row>
    <row r="201" spans="20:125" ht="12.75">
      <c r="T201" s="14"/>
      <c r="DU201" s="14"/>
    </row>
    <row r="202" spans="20:125" ht="12.75">
      <c r="T202" s="14"/>
      <c r="DU202" s="14"/>
    </row>
    <row r="203" spans="20:125" ht="12.75">
      <c r="T203" s="14"/>
      <c r="DU203" s="14"/>
    </row>
    <row r="204" spans="20:125" ht="12.75">
      <c r="T204" s="14"/>
      <c r="DU204" s="14"/>
    </row>
    <row r="205" spans="20:125" ht="12.75">
      <c r="T205" s="14"/>
      <c r="DU205" s="14"/>
    </row>
    <row r="206" spans="20:125" ht="12.75">
      <c r="T206" s="14"/>
      <c r="DU206"/>
    </row>
    <row r="207" spans="20:125" ht="12.75">
      <c r="T207" s="14"/>
      <c r="DU207"/>
    </row>
    <row r="208" spans="20:125" ht="12.75">
      <c r="T208" s="14"/>
      <c r="DU208"/>
    </row>
    <row r="209" spans="20:125" ht="12.75">
      <c r="T209" s="14"/>
      <c r="U209"/>
      <c r="DU209"/>
    </row>
    <row r="210" spans="20:125" ht="12.75">
      <c r="T210" s="14"/>
      <c r="U210"/>
      <c r="DU210"/>
    </row>
    <row r="211" spans="20:125" ht="12.75">
      <c r="T211" s="14"/>
      <c r="U211"/>
      <c r="DU211"/>
    </row>
    <row r="212" spans="20:125" ht="12.75">
      <c r="T212" s="14"/>
      <c r="U212"/>
      <c r="DU212"/>
    </row>
    <row r="213" spans="20:125" ht="12.75">
      <c r="T213" s="14"/>
      <c r="U213"/>
      <c r="DU213"/>
    </row>
    <row r="214" spans="20:125" ht="12.75">
      <c r="T214" s="14"/>
      <c r="U214"/>
      <c r="DU214"/>
    </row>
    <row r="215" spans="20:125" ht="12.75">
      <c r="T215" s="14"/>
      <c r="U215"/>
      <c r="DU215"/>
    </row>
    <row r="216" spans="20:125" ht="12.75">
      <c r="T216" s="14"/>
      <c r="U216"/>
      <c r="DU216"/>
    </row>
    <row r="217" spans="20:125" ht="12.75">
      <c r="T217" s="14"/>
      <c r="U217"/>
      <c r="DU217"/>
    </row>
    <row r="218" spans="20:125" ht="12.75">
      <c r="T218" s="14"/>
      <c r="U218"/>
      <c r="DU218"/>
    </row>
    <row r="219" spans="20:125" ht="12.75">
      <c r="T219" s="14"/>
      <c r="U219"/>
      <c r="DU219"/>
    </row>
    <row r="220" spans="20:125" ht="12.75">
      <c r="T220" s="14"/>
      <c r="U220"/>
      <c r="DU220"/>
    </row>
    <row r="221" spans="20:125" ht="12.75">
      <c r="T221" s="14"/>
      <c r="U221"/>
      <c r="DU221"/>
    </row>
    <row r="222" spans="20:125" ht="12.75">
      <c r="T222" s="14"/>
      <c r="U222"/>
      <c r="DU222"/>
    </row>
    <row r="223" spans="20:125" ht="12.75">
      <c r="T223" s="14"/>
      <c r="U223"/>
      <c r="DU223"/>
    </row>
    <row r="224" spans="20:125" ht="12.75">
      <c r="T224" s="14"/>
      <c r="U224"/>
      <c r="DU224"/>
    </row>
    <row r="225" spans="20:125" ht="12.75">
      <c r="T225" s="14"/>
      <c r="U225"/>
      <c r="DU225"/>
    </row>
    <row r="226" spans="20:125" ht="12.75">
      <c r="T226" s="14"/>
      <c r="U226"/>
      <c r="DU226"/>
    </row>
    <row r="227" spans="20:125" ht="12.75">
      <c r="T227" s="14"/>
      <c r="U227"/>
      <c r="DU227"/>
    </row>
    <row r="228" spans="20:125" ht="12.75">
      <c r="T228" s="14"/>
      <c r="U228"/>
      <c r="DU228"/>
    </row>
    <row r="229" spans="20:125" ht="12.75">
      <c r="T229" s="14"/>
      <c r="U229"/>
      <c r="DU229"/>
    </row>
    <row r="230" spans="20:125" ht="12.75">
      <c r="T230" s="14"/>
      <c r="U230"/>
      <c r="DU230"/>
    </row>
    <row r="231" spans="20:125" ht="12.75">
      <c r="T231" s="14"/>
      <c r="U231"/>
      <c r="DU231"/>
    </row>
    <row r="232" spans="20:125" ht="12.75">
      <c r="T232" s="14"/>
      <c r="U232"/>
      <c r="DU232"/>
    </row>
    <row r="233" spans="20:125" ht="12.75">
      <c r="T233" s="14"/>
      <c r="U233"/>
      <c r="DU233"/>
    </row>
    <row r="234" spans="20:125" ht="12.75">
      <c r="T234" s="14"/>
      <c r="U234"/>
      <c r="DU234"/>
    </row>
    <row r="235" spans="20:125" ht="12.75">
      <c r="T235" s="14"/>
      <c r="U235"/>
      <c r="DU235"/>
    </row>
    <row r="236" spans="20:125" ht="12.75">
      <c r="T236" s="14"/>
      <c r="U236"/>
      <c r="DU236"/>
    </row>
    <row r="237" spans="20:125" ht="12.75">
      <c r="T237" s="14"/>
      <c r="U237"/>
      <c r="DU237"/>
    </row>
    <row r="238" spans="20:125" ht="12.75">
      <c r="T238" s="14"/>
      <c r="U238"/>
      <c r="DU238"/>
    </row>
    <row r="239" spans="20:125" ht="12.75">
      <c r="T239" s="14"/>
      <c r="U239"/>
      <c r="DU239"/>
    </row>
    <row r="240" spans="20:125" ht="12.75">
      <c r="T240" s="14"/>
      <c r="U240"/>
      <c r="DU240"/>
    </row>
    <row r="241" spans="20:125" ht="12.75">
      <c r="T241" s="14"/>
      <c r="U241"/>
      <c r="DU241"/>
    </row>
    <row r="242" spans="20:125" ht="12.75">
      <c r="T242" s="14"/>
      <c r="U242"/>
      <c r="DU242"/>
    </row>
    <row r="243" spans="20:125" ht="12.75">
      <c r="T243" s="14"/>
      <c r="U243"/>
      <c r="DU243"/>
    </row>
    <row r="244" spans="20:125" ht="12.75">
      <c r="T244" s="14"/>
      <c r="U244"/>
      <c r="DU244"/>
    </row>
    <row r="245" spans="20:125" ht="12.75">
      <c r="T245" s="14"/>
      <c r="U245"/>
      <c r="DU245"/>
    </row>
    <row r="246" spans="20:125" ht="12.75">
      <c r="T246" s="14"/>
      <c r="U246"/>
      <c r="DU246"/>
    </row>
    <row r="247" spans="20:125" ht="12.75">
      <c r="T247" s="14"/>
      <c r="U247"/>
      <c r="DU247"/>
    </row>
    <row r="248" spans="20:125" ht="12.75">
      <c r="T248" s="14"/>
      <c r="U248"/>
      <c r="DU248"/>
    </row>
    <row r="249" spans="20:125" ht="12.75">
      <c r="T249" s="14"/>
      <c r="U249"/>
      <c r="DU249"/>
    </row>
    <row r="250" spans="20:125" ht="12.75">
      <c r="T250" s="14"/>
      <c r="U250"/>
      <c r="DU250"/>
    </row>
    <row r="251" spans="20:125" ht="12.75">
      <c r="T251" s="14"/>
      <c r="U251"/>
      <c r="DU251"/>
    </row>
    <row r="252" spans="20:125" ht="12.75">
      <c r="T252" s="14"/>
      <c r="U252"/>
      <c r="DU252"/>
    </row>
    <row r="253" spans="20:125" ht="12.75">
      <c r="T253" s="14"/>
      <c r="U253"/>
      <c r="DU253"/>
    </row>
    <row r="254" spans="20:125" ht="12.75">
      <c r="T254" s="14"/>
      <c r="U254"/>
      <c r="DU254"/>
    </row>
    <row r="255" spans="20:125" ht="12.75">
      <c r="T255" s="14"/>
      <c r="U255"/>
      <c r="DU255"/>
    </row>
    <row r="256" spans="20:125" ht="12.75">
      <c r="T256" s="14"/>
      <c r="U256"/>
      <c r="DU256"/>
    </row>
    <row r="257" spans="20:125" ht="12.75">
      <c r="T257" s="14"/>
      <c r="U257"/>
      <c r="DU257"/>
    </row>
    <row r="258" spans="20:125" ht="12.75">
      <c r="T258" s="14"/>
      <c r="U258"/>
      <c r="DU258"/>
    </row>
    <row r="259" spans="20:125" ht="12.75">
      <c r="T259" s="14"/>
      <c r="U259"/>
      <c r="DU259"/>
    </row>
    <row r="260" spans="20:125" ht="12.75">
      <c r="T260" s="14"/>
      <c r="U260"/>
      <c r="DU260"/>
    </row>
    <row r="261" spans="20:125" ht="12.75">
      <c r="T261" s="14"/>
      <c r="U261"/>
      <c r="DU261"/>
    </row>
    <row r="262" spans="20:125" ht="12.75">
      <c r="T262" s="14"/>
      <c r="U262"/>
      <c r="DU262"/>
    </row>
    <row r="263" spans="20:125" ht="12.75">
      <c r="T263" s="14"/>
      <c r="U263"/>
      <c r="DU263"/>
    </row>
    <row r="264" spans="20:125" ht="12.75">
      <c r="T264" s="14"/>
      <c r="U264"/>
      <c r="DU264"/>
    </row>
    <row r="265" spans="20:125" ht="12.75">
      <c r="T265" s="14"/>
      <c r="U265"/>
      <c r="DU265"/>
    </row>
    <row r="266" spans="20:125" ht="12.75">
      <c r="T266" s="14"/>
      <c r="U266"/>
      <c r="DU266"/>
    </row>
    <row r="267" spans="20:125" ht="12.75">
      <c r="T267" s="14"/>
      <c r="U267"/>
      <c r="DU267"/>
    </row>
    <row r="268" spans="20:125" ht="12.75">
      <c r="T268" s="14"/>
      <c r="U268"/>
      <c r="DU268"/>
    </row>
    <row r="269" spans="20:125" ht="12.75">
      <c r="T269" s="14"/>
      <c r="U269"/>
      <c r="DU269"/>
    </row>
    <row r="270" spans="20:125" ht="12.75">
      <c r="T270" s="14"/>
      <c r="U270"/>
      <c r="DU270"/>
    </row>
    <row r="271" spans="20:125" ht="12.75">
      <c r="T271" s="14"/>
      <c r="U271"/>
      <c r="DU271"/>
    </row>
    <row r="272" spans="20:125" ht="12.75">
      <c r="T272" s="14"/>
      <c r="U272"/>
      <c r="DU272"/>
    </row>
    <row r="273" spans="20:125" ht="12.75">
      <c r="T273" s="14"/>
      <c r="U273"/>
      <c r="DU273"/>
    </row>
    <row r="274" spans="20:125" ht="12.75">
      <c r="T274" s="14"/>
      <c r="U274"/>
      <c r="DU274"/>
    </row>
    <row r="275" spans="20:125" ht="12.75">
      <c r="T275" s="14"/>
      <c r="U275"/>
      <c r="DU275"/>
    </row>
    <row r="276" spans="20:125" ht="12.75">
      <c r="T276" s="14"/>
      <c r="U276"/>
      <c r="DU276"/>
    </row>
    <row r="277" spans="20:125" ht="12.75">
      <c r="T277" s="14"/>
      <c r="U277"/>
      <c r="DU277"/>
    </row>
    <row r="278" spans="20:125" ht="12.75">
      <c r="T278" s="14"/>
      <c r="U278"/>
      <c r="DU278"/>
    </row>
    <row r="279" spans="20:125" ht="12.75">
      <c r="T279" s="14"/>
      <c r="U279"/>
      <c r="DU279"/>
    </row>
    <row r="280" spans="20:125" ht="12.75">
      <c r="T280" s="14"/>
      <c r="U280"/>
      <c r="DU280"/>
    </row>
    <row r="281" spans="20:125" ht="12.75">
      <c r="T281" s="14"/>
      <c r="U281"/>
      <c r="DU281"/>
    </row>
    <row r="282" spans="20:125" ht="12.75">
      <c r="T282" s="14"/>
      <c r="U282"/>
      <c r="DU282"/>
    </row>
    <row r="283" spans="20:125" ht="12.75">
      <c r="T283" s="14"/>
      <c r="U283"/>
      <c r="DU283"/>
    </row>
    <row r="284" spans="20:125" ht="12.75">
      <c r="T284" s="14"/>
      <c r="U284"/>
      <c r="DU284"/>
    </row>
    <row r="285" spans="20:125" ht="12.75">
      <c r="T285" s="14"/>
      <c r="U285"/>
      <c r="DU285"/>
    </row>
    <row r="286" spans="20:125" ht="12.75">
      <c r="T286" s="14"/>
      <c r="U286"/>
      <c r="DU286"/>
    </row>
    <row r="287" spans="20:125" ht="12.75">
      <c r="T287" s="14"/>
      <c r="U287"/>
      <c r="DU287"/>
    </row>
    <row r="288" spans="20:125" ht="12.75">
      <c r="T288" s="14"/>
      <c r="U288"/>
      <c r="DU288"/>
    </row>
    <row r="289" spans="20:125" ht="12.75">
      <c r="T289" s="14"/>
      <c r="U289"/>
      <c r="DU289"/>
    </row>
    <row r="290" spans="20:125" ht="12.75">
      <c r="T290" s="14"/>
      <c r="U290"/>
      <c r="DU290"/>
    </row>
    <row r="291" spans="20:125" ht="12.75">
      <c r="T291" s="14"/>
      <c r="U291"/>
      <c r="DU291"/>
    </row>
    <row r="292" spans="20:125" ht="12.75">
      <c r="T292" s="14"/>
      <c r="U292"/>
      <c r="DU292"/>
    </row>
    <row r="293" spans="20:125" ht="12.75">
      <c r="T293" s="14"/>
      <c r="U293"/>
      <c r="DU293"/>
    </row>
    <row r="294" spans="20:125" ht="12.75">
      <c r="T294" s="14"/>
      <c r="U294"/>
      <c r="DU294"/>
    </row>
    <row r="295" spans="20:125" ht="12.75">
      <c r="T295" s="14"/>
      <c r="U295"/>
      <c r="DU295"/>
    </row>
    <row r="296" spans="20:125" ht="12.75">
      <c r="T296" s="14"/>
      <c r="U296"/>
      <c r="DU296"/>
    </row>
    <row r="297" spans="20:125" ht="12.75">
      <c r="T297" s="14"/>
      <c r="U297"/>
      <c r="DU297"/>
    </row>
    <row r="298" spans="20:125" ht="12.75">
      <c r="T298" s="14"/>
      <c r="U298"/>
      <c r="DU298"/>
    </row>
    <row r="299" spans="20:125" ht="12.75">
      <c r="T299" s="14"/>
      <c r="U299"/>
      <c r="DU299"/>
    </row>
    <row r="300" spans="20:125" ht="12.75">
      <c r="T300" s="14"/>
      <c r="U300"/>
      <c r="DU300"/>
    </row>
    <row r="301" spans="20:125" ht="12.75">
      <c r="T301" s="14"/>
      <c r="U301"/>
      <c r="DU301"/>
    </row>
    <row r="302" spans="20:125" ht="12.75">
      <c r="T302" s="14"/>
      <c r="U302"/>
      <c r="DU302"/>
    </row>
    <row r="303" spans="20:125" ht="12.75">
      <c r="T303" s="14"/>
      <c r="U303"/>
      <c r="DU303"/>
    </row>
    <row r="304" spans="20:125" ht="12.75">
      <c r="T304" s="14"/>
      <c r="U304"/>
      <c r="DU304"/>
    </row>
    <row r="305" spans="20:125" ht="12.75">
      <c r="T305" s="14"/>
      <c r="U305"/>
      <c r="DU305"/>
    </row>
    <row r="306" spans="20:125" ht="12.75">
      <c r="T306" s="14"/>
      <c r="U306"/>
      <c r="DU306"/>
    </row>
    <row r="307" spans="20:125" ht="12.75">
      <c r="T307" s="14"/>
      <c r="U307"/>
      <c r="DU307"/>
    </row>
    <row r="308" spans="20:125" ht="12.75">
      <c r="T308" s="14"/>
      <c r="U308"/>
      <c r="DU308"/>
    </row>
    <row r="309" spans="20:125" ht="12.75">
      <c r="T309" s="14"/>
      <c r="U309"/>
      <c r="DU309"/>
    </row>
    <row r="310" spans="20:125" ht="12.75">
      <c r="T310" s="14"/>
      <c r="U310"/>
      <c r="DU310"/>
    </row>
    <row r="311" spans="20:125" ht="12.75">
      <c r="T311" s="14"/>
      <c r="U311"/>
      <c r="DU311"/>
    </row>
    <row r="312" spans="20:125" ht="12.75">
      <c r="T312" s="14"/>
      <c r="U312"/>
      <c r="DU312"/>
    </row>
    <row r="313" spans="20:125" ht="12.75">
      <c r="T313" s="14"/>
      <c r="U313"/>
      <c r="DU313"/>
    </row>
    <row r="314" spans="20:125" ht="12.75">
      <c r="T314" s="14"/>
      <c r="U314"/>
      <c r="DU314"/>
    </row>
    <row r="315" spans="20:125" ht="12.75">
      <c r="T315" s="14"/>
      <c r="U315"/>
      <c r="DU315"/>
    </row>
    <row r="316" spans="20:125" ht="12.75">
      <c r="T316" s="14"/>
      <c r="U316"/>
      <c r="DU316"/>
    </row>
    <row r="317" spans="20:125" ht="12.75">
      <c r="T317" s="14"/>
      <c r="U317"/>
      <c r="DU317"/>
    </row>
    <row r="318" spans="20:125" ht="12.75">
      <c r="T318" s="14"/>
      <c r="U318"/>
      <c r="DU318"/>
    </row>
    <row r="319" spans="20:125" ht="12.75">
      <c r="T319" s="14"/>
      <c r="U319"/>
      <c r="DU319"/>
    </row>
    <row r="320" spans="20:125" ht="12.75">
      <c r="T320" s="14"/>
      <c r="U320"/>
      <c r="DU320"/>
    </row>
    <row r="321" spans="20:125" ht="12.75">
      <c r="T321" s="14"/>
      <c r="U321"/>
      <c r="DU321"/>
    </row>
    <row r="322" spans="20:125" ht="12.75">
      <c r="T322" s="14"/>
      <c r="U322"/>
      <c r="DU322"/>
    </row>
    <row r="323" spans="20:125" ht="12.75">
      <c r="T323" s="14"/>
      <c r="U323"/>
      <c r="DU323"/>
    </row>
    <row r="324" spans="20:125" ht="12.75">
      <c r="T324" s="14"/>
      <c r="U324"/>
      <c r="DU324"/>
    </row>
    <row r="325" spans="20:125" ht="12.75">
      <c r="T325" s="14"/>
      <c r="U325"/>
      <c r="DU325"/>
    </row>
    <row r="326" spans="20:125" ht="12.75">
      <c r="T326" s="14"/>
      <c r="U326"/>
      <c r="DU326"/>
    </row>
    <row r="327" spans="20:125" ht="12.75">
      <c r="T327" s="14"/>
      <c r="U327"/>
      <c r="DU327"/>
    </row>
    <row r="328" spans="20:125" ht="12.75">
      <c r="T328" s="14"/>
      <c r="U328"/>
      <c r="DU328"/>
    </row>
    <row r="329" spans="20:125" ht="12.75">
      <c r="T329" s="14"/>
      <c r="U329"/>
      <c r="DU329"/>
    </row>
    <row r="330" spans="20:125" ht="12.75">
      <c r="T330" s="14"/>
      <c r="U330"/>
      <c r="DU330"/>
    </row>
    <row r="331" spans="20:125" ht="12.75">
      <c r="T331" s="14"/>
      <c r="U331"/>
      <c r="DU331"/>
    </row>
    <row r="332" spans="20:125" ht="12.75">
      <c r="T332" s="14"/>
      <c r="U332"/>
      <c r="DU332"/>
    </row>
    <row r="333" spans="20:125" ht="12.75">
      <c r="T333" s="14"/>
      <c r="U333"/>
      <c r="DU333"/>
    </row>
    <row r="334" spans="20:125" ht="12.75">
      <c r="T334" s="14"/>
      <c r="U334"/>
      <c r="DU334"/>
    </row>
    <row r="335" spans="20:125" ht="12.75">
      <c r="T335" s="14"/>
      <c r="U335"/>
      <c r="DU335"/>
    </row>
    <row r="336" spans="20:125" ht="12.75">
      <c r="T336" s="14"/>
      <c r="U336"/>
      <c r="DU336"/>
    </row>
    <row r="337" spans="20:125" ht="12.75">
      <c r="T337" s="14"/>
      <c r="U337"/>
      <c r="DU337"/>
    </row>
    <row r="338" spans="20:125" ht="12.75">
      <c r="T338" s="14"/>
      <c r="U338"/>
      <c r="DU338"/>
    </row>
    <row r="339" spans="20:125" ht="12.75">
      <c r="T339" s="14"/>
      <c r="U339"/>
      <c r="DU339"/>
    </row>
    <row r="340" spans="20:125" ht="12.75">
      <c r="T340" s="14"/>
      <c r="U340"/>
      <c r="DU340"/>
    </row>
    <row r="341" spans="20:125" ht="12.75">
      <c r="T341" s="14"/>
      <c r="U341"/>
      <c r="DU341"/>
    </row>
    <row r="342" spans="20:125" ht="12.75">
      <c r="T342" s="14"/>
      <c r="U342"/>
      <c r="DU342"/>
    </row>
    <row r="343" spans="20:125" ht="12.75">
      <c r="T343" s="14"/>
      <c r="U343"/>
      <c r="DU343"/>
    </row>
    <row r="344" spans="20:125" ht="12.75">
      <c r="T344" s="14"/>
      <c r="U344"/>
      <c r="DU344"/>
    </row>
    <row r="345" spans="20:125" ht="12.75">
      <c r="T345" s="14"/>
      <c r="U345"/>
      <c r="DU345"/>
    </row>
    <row r="346" spans="20:125" ht="12.75">
      <c r="T346" s="14"/>
      <c r="U346"/>
      <c r="DU346"/>
    </row>
    <row r="347" spans="20:125" ht="12.75">
      <c r="T347" s="14"/>
      <c r="U347"/>
      <c r="DU347"/>
    </row>
    <row r="348" spans="20:125" ht="12.75">
      <c r="T348" s="14"/>
      <c r="U348"/>
      <c r="DU348"/>
    </row>
    <row r="349" spans="20:125" ht="12.75">
      <c r="T349" s="14"/>
      <c r="U349"/>
      <c r="DU349"/>
    </row>
    <row r="350" spans="20:125" ht="12.75">
      <c r="T350" s="14"/>
      <c r="U350"/>
      <c r="DU350"/>
    </row>
    <row r="351" spans="20:125" ht="12.75">
      <c r="T351" s="14"/>
      <c r="U351"/>
      <c r="DU351"/>
    </row>
    <row r="352" spans="20:125" ht="12.75">
      <c r="T352" s="14"/>
      <c r="U352"/>
      <c r="DU352"/>
    </row>
    <row r="353" spans="20:125" ht="12.75">
      <c r="T353" s="14"/>
      <c r="U353"/>
      <c r="DU353"/>
    </row>
    <row r="354" spans="20:125" ht="12.75">
      <c r="T354" s="14"/>
      <c r="U354"/>
      <c r="DU354"/>
    </row>
    <row r="355" spans="20:125" ht="12.75">
      <c r="T355" s="14"/>
      <c r="U355"/>
      <c r="DU355"/>
    </row>
    <row r="356" spans="20:125" ht="12.75">
      <c r="T356" s="14"/>
      <c r="U356"/>
      <c r="DU356"/>
    </row>
    <row r="357" spans="20:125" ht="12.75">
      <c r="T357" s="14"/>
      <c r="U357"/>
      <c r="DU357"/>
    </row>
    <row r="358" spans="20:125" ht="12.75">
      <c r="T358" s="14"/>
      <c r="U358"/>
      <c r="DU358"/>
    </row>
    <row r="359" spans="20:125" ht="12.75">
      <c r="T359" s="14"/>
      <c r="U359"/>
      <c r="DU359"/>
    </row>
    <row r="360" spans="20:125" ht="12.75">
      <c r="T360" s="14"/>
      <c r="U360"/>
      <c r="DU360"/>
    </row>
    <row r="361" spans="20:125" ht="12.75">
      <c r="T361" s="14"/>
      <c r="U361"/>
      <c r="DU361"/>
    </row>
    <row r="362" spans="20:125" ht="12.75">
      <c r="T362" s="14"/>
      <c r="U362"/>
      <c r="DU362"/>
    </row>
    <row r="363" spans="20:125" ht="12.75">
      <c r="T363" s="14"/>
      <c r="U363"/>
      <c r="DU363"/>
    </row>
    <row r="364" spans="20:125" ht="12.75">
      <c r="T364" s="14"/>
      <c r="U364"/>
      <c r="DU364"/>
    </row>
    <row r="365" spans="20:125" ht="12.75">
      <c r="T365" s="14"/>
      <c r="U365"/>
      <c r="DU365"/>
    </row>
    <row r="366" spans="20:125" ht="12.75">
      <c r="T366" s="14"/>
      <c r="U366"/>
      <c r="DU366"/>
    </row>
    <row r="367" spans="20:125" ht="12.75">
      <c r="T367" s="14"/>
      <c r="U367"/>
      <c r="DU367"/>
    </row>
    <row r="368" spans="20:125" ht="12.75">
      <c r="T368" s="14"/>
      <c r="U368"/>
      <c r="DU368"/>
    </row>
    <row r="369" spans="20:125" ht="12.75">
      <c r="T369" s="14"/>
      <c r="U369"/>
      <c r="DU369"/>
    </row>
    <row r="370" spans="20:125" ht="12.75">
      <c r="T370" s="14"/>
      <c r="U370"/>
      <c r="DU370"/>
    </row>
    <row r="371" spans="20:125" ht="12.75">
      <c r="T371" s="14"/>
      <c r="U371"/>
      <c r="DU371"/>
    </row>
    <row r="372" spans="20:125" ht="12.75">
      <c r="T372" s="14"/>
      <c r="U372"/>
      <c r="DU372"/>
    </row>
    <row r="373" spans="20:125" ht="12.75">
      <c r="T373" s="14"/>
      <c r="U373"/>
      <c r="DU373"/>
    </row>
    <row r="374" spans="20:125" ht="12.75">
      <c r="T374" s="14"/>
      <c r="U374"/>
      <c r="DU374"/>
    </row>
    <row r="375" spans="20:125" ht="12.75">
      <c r="T375" s="14"/>
      <c r="U375"/>
      <c r="DU375"/>
    </row>
    <row r="376" spans="20:125" ht="12.75">
      <c r="T376" s="14"/>
      <c r="U376"/>
      <c r="DU376"/>
    </row>
    <row r="377" spans="20:125" ht="12.75">
      <c r="T377" s="14"/>
      <c r="U377"/>
      <c r="DU377"/>
    </row>
    <row r="378" spans="20:125" ht="12.75">
      <c r="T378" s="14"/>
      <c r="U378"/>
      <c r="DU378"/>
    </row>
    <row r="379" spans="20:125" ht="12.75">
      <c r="T379" s="14"/>
      <c r="U379"/>
      <c r="DU379"/>
    </row>
    <row r="380" spans="20:125" ht="12.75">
      <c r="T380" s="14"/>
      <c r="U380"/>
      <c r="DU380"/>
    </row>
    <row r="381" spans="20:125" ht="12.75">
      <c r="T381" s="14"/>
      <c r="U381"/>
      <c r="DU381"/>
    </row>
    <row r="382" spans="20:125" ht="12.75">
      <c r="T382" s="14"/>
      <c r="U382"/>
      <c r="DU382"/>
    </row>
    <row r="383" spans="20:125" ht="12.75">
      <c r="T383" s="14"/>
      <c r="U383"/>
      <c r="DU383"/>
    </row>
    <row r="384" spans="20:125" ht="12.75">
      <c r="T384" s="14"/>
      <c r="U384"/>
      <c r="DU384"/>
    </row>
    <row r="385" spans="20:125" ht="12.75">
      <c r="T385" s="14"/>
      <c r="U385"/>
      <c r="DU385"/>
    </row>
    <row r="386" spans="20:125" ht="12.75">
      <c r="T386" s="14"/>
      <c r="U386"/>
      <c r="DU386"/>
    </row>
    <row r="387" spans="20:125" ht="12.75">
      <c r="T387" s="14"/>
      <c r="U387"/>
      <c r="DU387"/>
    </row>
    <row r="388" spans="20:125" ht="12.75">
      <c r="T388" s="14"/>
      <c r="U388"/>
      <c r="DU388"/>
    </row>
    <row r="389" spans="20:125" ht="12.75">
      <c r="T389" s="14"/>
      <c r="U389"/>
      <c r="DU389"/>
    </row>
    <row r="390" spans="20:125" ht="12.75">
      <c r="T390" s="14"/>
      <c r="U390"/>
      <c r="DU390"/>
    </row>
    <row r="391" spans="20:125" ht="12.75">
      <c r="T391" s="14"/>
      <c r="U391"/>
      <c r="DU391"/>
    </row>
    <row r="392" spans="20:125" ht="12.75">
      <c r="T392" s="14"/>
      <c r="U392"/>
      <c r="DU392"/>
    </row>
    <row r="393" spans="20:125" ht="12.75">
      <c r="T393" s="14"/>
      <c r="U393"/>
      <c r="DU393"/>
    </row>
    <row r="394" spans="20:125" ht="12.75">
      <c r="T394" s="14"/>
      <c r="U394"/>
      <c r="DU394"/>
    </row>
    <row r="395" spans="20:125" ht="12.75">
      <c r="T395" s="14"/>
      <c r="U395"/>
      <c r="DU395"/>
    </row>
    <row r="396" spans="20:125" ht="12.75">
      <c r="T396" s="14"/>
      <c r="U396"/>
      <c r="DU396"/>
    </row>
    <row r="397" spans="20:125" ht="12.75">
      <c r="T397" s="14"/>
      <c r="U397"/>
      <c r="DU397"/>
    </row>
    <row r="398" spans="20:125" ht="12.75">
      <c r="T398" s="14"/>
      <c r="U398"/>
      <c r="DU398"/>
    </row>
    <row r="399" spans="20:125" ht="12.75">
      <c r="T399" s="14"/>
      <c r="U399"/>
      <c r="DU399"/>
    </row>
    <row r="400" spans="20:125" ht="12.75">
      <c r="T400" s="14"/>
      <c r="U400"/>
      <c r="DU400"/>
    </row>
    <row r="401" spans="20:125" ht="12.75">
      <c r="T401" s="14"/>
      <c r="U401"/>
      <c r="DU401"/>
    </row>
    <row r="402" spans="20:125" ht="12.75">
      <c r="T402" s="14"/>
      <c r="U402"/>
      <c r="DU402"/>
    </row>
    <row r="403" spans="20:125" ht="12.75">
      <c r="T403" s="14"/>
      <c r="U403"/>
      <c r="DU403"/>
    </row>
    <row r="404" spans="20:125" ht="12.75">
      <c r="T404" s="14"/>
      <c r="U404"/>
      <c r="DU404"/>
    </row>
    <row r="405" spans="20:125" ht="12.75">
      <c r="T405" s="14"/>
      <c r="U405"/>
      <c r="DU405"/>
    </row>
    <row r="406" spans="20:125" ht="12.75">
      <c r="T406" s="14"/>
      <c r="U406"/>
      <c r="DU406"/>
    </row>
    <row r="407" spans="20:125" ht="12.75">
      <c r="T407" s="14"/>
      <c r="U407"/>
      <c r="DU407"/>
    </row>
    <row r="408" spans="20:125" ht="12.75">
      <c r="T408" s="14"/>
      <c r="U408"/>
      <c r="DU408"/>
    </row>
    <row r="409" spans="20:125" ht="12.75">
      <c r="T409" s="14"/>
      <c r="U409"/>
      <c r="DU409"/>
    </row>
    <row r="410" spans="20:125" ht="12.75">
      <c r="T410" s="14"/>
      <c r="U410"/>
      <c r="DU410"/>
    </row>
    <row r="411" spans="20:125" ht="12.75">
      <c r="T411" s="14"/>
      <c r="U411"/>
      <c r="DU411"/>
    </row>
    <row r="412" spans="20:125" ht="12.75">
      <c r="T412" s="14"/>
      <c r="U412"/>
      <c r="DU412"/>
    </row>
    <row r="413" spans="20:125" ht="12.75">
      <c r="T413" s="14"/>
      <c r="U413"/>
      <c r="DU413"/>
    </row>
    <row r="414" spans="20:125" ht="12.75">
      <c r="T414" s="14"/>
      <c r="U414"/>
      <c r="DU414"/>
    </row>
    <row r="415" spans="20:125" ht="12.75">
      <c r="T415" s="14"/>
      <c r="U415"/>
      <c r="DU415"/>
    </row>
    <row r="416" spans="20:125" ht="12.75">
      <c r="T416" s="14"/>
      <c r="U416"/>
      <c r="DU416"/>
    </row>
    <row r="417" spans="20:125" ht="12.75">
      <c r="T417" s="14"/>
      <c r="U417"/>
      <c r="DU417"/>
    </row>
    <row r="418" spans="20:125" ht="12.75">
      <c r="T418" s="14"/>
      <c r="U418"/>
      <c r="DU418"/>
    </row>
    <row r="419" spans="20:125" ht="12.75">
      <c r="T419" s="14"/>
      <c r="U419"/>
      <c r="DU419"/>
    </row>
    <row r="420" spans="20:125" ht="12.75">
      <c r="T420" s="14"/>
      <c r="U420"/>
      <c r="DU420"/>
    </row>
    <row r="421" spans="20:125" ht="12.75">
      <c r="T421" s="14"/>
      <c r="U421"/>
      <c r="DU421"/>
    </row>
    <row r="422" spans="20:125" ht="12.75">
      <c r="T422" s="14"/>
      <c r="U422"/>
      <c r="DU422"/>
    </row>
    <row r="423" spans="20:125" ht="12.75">
      <c r="T423" s="14"/>
      <c r="U423"/>
      <c r="DU423"/>
    </row>
    <row r="424" spans="20:125" ht="12.75">
      <c r="T424" s="14"/>
      <c r="U424"/>
      <c r="DU424"/>
    </row>
    <row r="425" spans="20:125" ht="12.75">
      <c r="T425" s="14"/>
      <c r="U425"/>
      <c r="DU425"/>
    </row>
    <row r="426" spans="20:125" ht="12.75">
      <c r="T426" s="14"/>
      <c r="U426"/>
      <c r="DU426"/>
    </row>
    <row r="427" spans="20:125" ht="12.75">
      <c r="T427" s="14"/>
      <c r="U427"/>
      <c r="DU427"/>
    </row>
    <row r="428" spans="20:125" ht="12.75">
      <c r="T428" s="14"/>
      <c r="U428"/>
      <c r="DU428"/>
    </row>
    <row r="429" spans="20:125" ht="12.75">
      <c r="T429" s="14"/>
      <c r="U429"/>
      <c r="DU429"/>
    </row>
    <row r="430" spans="20:125" ht="12.75">
      <c r="T430" s="14"/>
      <c r="U430"/>
      <c r="DU430"/>
    </row>
    <row r="431" spans="20:125" ht="12.75">
      <c r="T431" s="14"/>
      <c r="U431"/>
      <c r="DU431"/>
    </row>
    <row r="432" spans="20:125" ht="12.75">
      <c r="T432" s="14"/>
      <c r="U432"/>
      <c r="DU432"/>
    </row>
    <row r="433" spans="20:125" ht="12.75">
      <c r="T433" s="14"/>
      <c r="U433"/>
      <c r="DU433"/>
    </row>
    <row r="434" spans="20:125" ht="12.75">
      <c r="T434" s="14"/>
      <c r="U434"/>
      <c r="DU434"/>
    </row>
    <row r="435" spans="20:125" ht="12.75">
      <c r="T435" s="14"/>
      <c r="U435"/>
      <c r="DU435"/>
    </row>
    <row r="436" spans="20:125" ht="12.75">
      <c r="T436" s="14"/>
      <c r="U436"/>
      <c r="DU436"/>
    </row>
    <row r="437" spans="20:125" ht="12.75">
      <c r="T437" s="14"/>
      <c r="U437"/>
      <c r="DU437"/>
    </row>
    <row r="438" spans="20:125" ht="12.75">
      <c r="T438" s="14"/>
      <c r="U438"/>
      <c r="DU438"/>
    </row>
    <row r="439" spans="20:125" ht="12.75">
      <c r="T439" s="14"/>
      <c r="U439"/>
      <c r="DU439"/>
    </row>
    <row r="440" spans="20:125" ht="12.75">
      <c r="T440" s="14"/>
      <c r="U440"/>
      <c r="DU440"/>
    </row>
    <row r="441" spans="20:125" ht="12.75">
      <c r="T441" s="14"/>
      <c r="U441"/>
      <c r="DU441"/>
    </row>
    <row r="442" spans="20:125" ht="12.75">
      <c r="T442" s="14"/>
      <c r="U442"/>
      <c r="DU442"/>
    </row>
    <row r="443" spans="20:125" ht="12.75">
      <c r="T443" s="14"/>
      <c r="U443"/>
      <c r="DU443"/>
    </row>
    <row r="444" spans="20:125" ht="12.75">
      <c r="T444" s="14"/>
      <c r="U444"/>
      <c r="DU444"/>
    </row>
    <row r="445" spans="20:125" ht="12.75">
      <c r="T445" s="14"/>
      <c r="U445"/>
      <c r="DU445"/>
    </row>
    <row r="446" spans="20:125" ht="12.75">
      <c r="T446" s="14"/>
      <c r="U446"/>
      <c r="DU446"/>
    </row>
    <row r="447" spans="20:125" ht="12.75">
      <c r="T447" s="14"/>
      <c r="U447"/>
      <c r="DU447"/>
    </row>
    <row r="448" spans="20:125" ht="12.75">
      <c r="T448" s="14"/>
      <c r="U448"/>
      <c r="DU448"/>
    </row>
    <row r="449" spans="20:125" ht="12.75">
      <c r="T449" s="14"/>
      <c r="U449"/>
      <c r="DU449"/>
    </row>
    <row r="450" spans="20:125" ht="12.75">
      <c r="T450" s="14"/>
      <c r="U450"/>
      <c r="DU450"/>
    </row>
    <row r="451" spans="20:125" ht="12.75">
      <c r="T451" s="14"/>
      <c r="U451"/>
      <c r="DU451"/>
    </row>
    <row r="452" spans="20:125" ht="12.75">
      <c r="T452" s="14"/>
      <c r="U452"/>
      <c r="DU452"/>
    </row>
    <row r="453" spans="20:125" ht="12.75">
      <c r="T453" s="14"/>
      <c r="U453"/>
      <c r="DU453"/>
    </row>
    <row r="454" spans="20:125" ht="12.75">
      <c r="T454" s="14"/>
      <c r="U454"/>
      <c r="DU454"/>
    </row>
    <row r="455" spans="20:125" ht="12.75">
      <c r="T455" s="14"/>
      <c r="U455"/>
      <c r="DU455"/>
    </row>
    <row r="456" spans="20:125" ht="12.75">
      <c r="T456" s="14"/>
      <c r="U456"/>
      <c r="DU456"/>
    </row>
    <row r="457" spans="20:125" ht="12.75">
      <c r="T457" s="14"/>
      <c r="U457"/>
      <c r="DU457"/>
    </row>
    <row r="458" spans="20:125" ht="12.75">
      <c r="T458" s="14"/>
      <c r="U458"/>
      <c r="DU458"/>
    </row>
    <row r="459" spans="20:125" ht="12.75">
      <c r="T459" s="14"/>
      <c r="U459"/>
      <c r="DU459"/>
    </row>
    <row r="460" spans="20:125" ht="12.75">
      <c r="T460" s="14"/>
      <c r="U460"/>
      <c r="DU460"/>
    </row>
    <row r="461" spans="20:125" ht="12.75">
      <c r="T461" s="14"/>
      <c r="U461"/>
      <c r="DU461"/>
    </row>
    <row r="462" spans="20:125" ht="12.75">
      <c r="T462" s="14"/>
      <c r="U462"/>
      <c r="DU462"/>
    </row>
    <row r="463" spans="20:125" ht="12.75">
      <c r="T463" s="14"/>
      <c r="U463"/>
      <c r="DU463"/>
    </row>
    <row r="464" spans="20:125" ht="12.75">
      <c r="T464" s="14"/>
      <c r="U464"/>
      <c r="DU464"/>
    </row>
    <row r="465" spans="20:125" ht="12.75">
      <c r="T465" s="14"/>
      <c r="U465"/>
      <c r="DU465"/>
    </row>
    <row r="466" spans="20:125" ht="12.75">
      <c r="T466" s="14"/>
      <c r="U466"/>
      <c r="DU466"/>
    </row>
    <row r="467" spans="20:125" ht="12.75">
      <c r="T467" s="14"/>
      <c r="U467"/>
      <c r="DU467"/>
    </row>
    <row r="468" spans="20:125" ht="12.75">
      <c r="T468" s="14"/>
      <c r="U468"/>
      <c r="DU468"/>
    </row>
    <row r="469" spans="20:125" ht="12.75">
      <c r="T469" s="14"/>
      <c r="U469"/>
      <c r="DU469"/>
    </row>
    <row r="470" spans="20:125" ht="12.75">
      <c r="T470" s="14"/>
      <c r="U470"/>
      <c r="DU470"/>
    </row>
    <row r="471" spans="20:125" ht="12.75">
      <c r="T471" s="14"/>
      <c r="U471"/>
      <c r="DU471"/>
    </row>
    <row r="472" spans="20:125" ht="12.75">
      <c r="T472" s="14"/>
      <c r="U472"/>
      <c r="DU472"/>
    </row>
    <row r="473" spans="20:125" ht="12.75">
      <c r="T473" s="14"/>
      <c r="U473"/>
      <c r="DU473"/>
    </row>
    <row r="474" spans="20:125" ht="12.75">
      <c r="T474" s="14"/>
      <c r="U474"/>
      <c r="DU474"/>
    </row>
    <row r="475" spans="20:125" ht="12.75">
      <c r="T475" s="14"/>
      <c r="U475"/>
      <c r="DU475"/>
    </row>
    <row r="476" spans="20:125" ht="12.75">
      <c r="T476" s="14"/>
      <c r="U476"/>
      <c r="DU476"/>
    </row>
    <row r="477" spans="20:125" ht="12.75">
      <c r="T477" s="14"/>
      <c r="U477"/>
      <c r="DU477"/>
    </row>
    <row r="478" spans="20:125" ht="12.75">
      <c r="T478" s="14"/>
      <c r="U478"/>
      <c r="DU478"/>
    </row>
    <row r="479" spans="20:125" ht="12.75">
      <c r="T479" s="14"/>
      <c r="U479"/>
      <c r="DU479"/>
    </row>
    <row r="480" spans="20:125" ht="12.75">
      <c r="T480" s="14"/>
      <c r="U480"/>
      <c r="DU480"/>
    </row>
    <row r="481" spans="20:125" ht="12.75">
      <c r="T481" s="14"/>
      <c r="U481"/>
      <c r="DU481"/>
    </row>
    <row r="482" spans="20:125" ht="12.75">
      <c r="T482" s="14"/>
      <c r="U482"/>
      <c r="DU482"/>
    </row>
    <row r="483" spans="20:125" ht="12.75">
      <c r="T483" s="14"/>
      <c r="U483"/>
      <c r="DU483"/>
    </row>
    <row r="484" spans="20:125" ht="12.75">
      <c r="T484" s="14"/>
      <c r="U484"/>
      <c r="DU484"/>
    </row>
    <row r="485" spans="20:125" ht="12.75">
      <c r="T485" s="14"/>
      <c r="U485"/>
      <c r="DU485"/>
    </row>
    <row r="486" spans="20:125" ht="12.75">
      <c r="T486" s="14"/>
      <c r="U486"/>
      <c r="DU486"/>
    </row>
    <row r="487" spans="20:125" ht="12.75">
      <c r="T487" s="14"/>
      <c r="U487"/>
      <c r="DU487"/>
    </row>
    <row r="488" spans="20:125" ht="12.75">
      <c r="T488" s="14"/>
      <c r="U488"/>
      <c r="DU488"/>
    </row>
    <row r="489" spans="20:125" ht="12.75">
      <c r="T489" s="14"/>
      <c r="U489"/>
      <c r="DU489"/>
    </row>
    <row r="490" spans="20:125" ht="12.75">
      <c r="T490" s="14"/>
      <c r="U490"/>
      <c r="DU490"/>
    </row>
    <row r="491" spans="20:125" ht="12.75">
      <c r="T491" s="14"/>
      <c r="U491"/>
      <c r="DU491"/>
    </row>
    <row r="492" spans="20:125" ht="12.75">
      <c r="T492" s="14"/>
      <c r="U492"/>
      <c r="DU492"/>
    </row>
    <row r="493" spans="20:125" ht="12.75">
      <c r="T493" s="14"/>
      <c r="U493"/>
      <c r="DU493"/>
    </row>
    <row r="494" spans="20:125" ht="12.75">
      <c r="T494" s="14"/>
      <c r="U494"/>
      <c r="DU494"/>
    </row>
    <row r="495" spans="20:125" ht="12.75">
      <c r="T495" s="14"/>
      <c r="U495"/>
      <c r="DU495"/>
    </row>
    <row r="496" spans="20:125" ht="12.75">
      <c r="T496" s="14"/>
      <c r="U496"/>
      <c r="DU496"/>
    </row>
    <row r="497" spans="20:125" ht="12.75">
      <c r="T497" s="14"/>
      <c r="U497"/>
      <c r="DU497"/>
    </row>
    <row r="498" spans="20:125" ht="12.75">
      <c r="T498" s="14"/>
      <c r="U498"/>
      <c r="DU498"/>
    </row>
    <row r="499" spans="20:125" ht="12.75">
      <c r="T499" s="14"/>
      <c r="U499"/>
      <c r="DU499"/>
    </row>
    <row r="500" spans="20:125" ht="12.75">
      <c r="T500" s="14"/>
      <c r="U500"/>
      <c r="DU500"/>
    </row>
    <row r="501" spans="20:125" ht="12.75">
      <c r="T501" s="14"/>
      <c r="U501"/>
      <c r="DU501"/>
    </row>
    <row r="502" spans="20:125" ht="12.75">
      <c r="T502" s="14"/>
      <c r="U502"/>
      <c r="DU502"/>
    </row>
    <row r="503" spans="20:125" ht="12.75">
      <c r="T503" s="14"/>
      <c r="U503"/>
      <c r="DU503"/>
    </row>
    <row r="504" spans="20:125" ht="12.75">
      <c r="T504" s="14"/>
      <c r="U504"/>
      <c r="DU504"/>
    </row>
    <row r="505" spans="20:125" ht="12.75">
      <c r="T505" s="14"/>
      <c r="U505"/>
      <c r="DU505"/>
    </row>
    <row r="506" spans="20:125" ht="12.75">
      <c r="T506" s="14"/>
      <c r="U506"/>
      <c r="DU506"/>
    </row>
    <row r="507" spans="20:125" ht="12.75">
      <c r="T507" s="14"/>
      <c r="U507"/>
      <c r="DU507"/>
    </row>
    <row r="508" spans="20:125" ht="12.75">
      <c r="T508" s="14"/>
      <c r="U508"/>
      <c r="DU508"/>
    </row>
    <row r="509" spans="20:125" ht="12.75">
      <c r="T509" s="14"/>
      <c r="U509"/>
      <c r="DU509"/>
    </row>
    <row r="510" spans="20:125" ht="12.75">
      <c r="T510" s="14"/>
      <c r="U510"/>
      <c r="DU510"/>
    </row>
    <row r="511" spans="20:125" ht="12.75">
      <c r="T511" s="14"/>
      <c r="U511"/>
      <c r="DU511"/>
    </row>
    <row r="512" spans="20:125" ht="12.75">
      <c r="T512" s="14"/>
      <c r="U512"/>
      <c r="DU512"/>
    </row>
    <row r="513" spans="20:125" ht="12.75">
      <c r="T513" s="14"/>
      <c r="U513"/>
      <c r="DU513"/>
    </row>
    <row r="514" spans="20:125" ht="12.75">
      <c r="T514" s="14"/>
      <c r="U514"/>
      <c r="DU514"/>
    </row>
    <row r="515" spans="20:125" ht="12.75">
      <c r="T515" s="14"/>
      <c r="U515"/>
      <c r="DU515"/>
    </row>
    <row r="516" spans="20:125" ht="12.75">
      <c r="T516" s="14"/>
      <c r="U516"/>
      <c r="DU516"/>
    </row>
    <row r="517" spans="20:125" ht="12.75">
      <c r="T517" s="14"/>
      <c r="U517"/>
      <c r="DU517"/>
    </row>
    <row r="518" spans="20:125" ht="12.75">
      <c r="T518" s="14"/>
      <c r="U518"/>
      <c r="DU518"/>
    </row>
    <row r="519" spans="20:125" ht="12.75">
      <c r="T519" s="14"/>
      <c r="U519"/>
      <c r="DU519"/>
    </row>
    <row r="520" spans="20:125" ht="12.75">
      <c r="T520" s="14"/>
      <c r="U520"/>
      <c r="DU520"/>
    </row>
    <row r="521" spans="20:125" ht="12.75">
      <c r="T521" s="14"/>
      <c r="U521"/>
      <c r="DU521"/>
    </row>
    <row r="522" spans="20:125" ht="12.75">
      <c r="T522" s="14"/>
      <c r="U522"/>
      <c r="DU522"/>
    </row>
    <row r="523" spans="20:125" ht="12.75">
      <c r="T523" s="14"/>
      <c r="U523"/>
      <c r="DU523"/>
    </row>
    <row r="524" spans="20:125" ht="12.75">
      <c r="T524" s="14"/>
      <c r="U524"/>
      <c r="DU524"/>
    </row>
    <row r="525" spans="20:125" ht="12.75">
      <c r="T525" s="14"/>
      <c r="U525"/>
      <c r="DU525"/>
    </row>
    <row r="526" spans="20:125" ht="12.75">
      <c r="T526" s="14"/>
      <c r="U526"/>
      <c r="DU526"/>
    </row>
    <row r="527" spans="20:125" ht="12.75">
      <c r="T527" s="14"/>
      <c r="U527"/>
      <c r="DU527"/>
    </row>
    <row r="528" spans="20:125" ht="12.75">
      <c r="T528" s="14"/>
      <c r="U528"/>
      <c r="DU528"/>
    </row>
    <row r="529" spans="20:125" ht="12.75">
      <c r="T529" s="14"/>
      <c r="U529"/>
      <c r="DU529"/>
    </row>
    <row r="530" spans="20:125" ht="12.75">
      <c r="T530" s="14"/>
      <c r="U530"/>
      <c r="DU530"/>
    </row>
    <row r="531" spans="20:125" ht="12.75">
      <c r="T531" s="14"/>
      <c r="U531"/>
      <c r="DU531"/>
    </row>
    <row r="532" spans="20:125" ht="12.75">
      <c r="T532" s="14"/>
      <c r="U532"/>
      <c r="DU532"/>
    </row>
    <row r="533" spans="20:125" ht="12.75">
      <c r="T533" s="14"/>
      <c r="U533"/>
      <c r="DU533"/>
    </row>
    <row r="534" spans="20:125" ht="12.75">
      <c r="T534" s="14"/>
      <c r="U534"/>
      <c r="DU534"/>
    </row>
    <row r="535" spans="20:125" ht="12.75">
      <c r="T535" s="14"/>
      <c r="U535"/>
      <c r="DU535"/>
    </row>
    <row r="536" spans="20:125" ht="12.75">
      <c r="T536" s="14"/>
      <c r="U536"/>
      <c r="DU536"/>
    </row>
    <row r="537" spans="20:125" ht="12.75">
      <c r="T537" s="14"/>
      <c r="U537"/>
      <c r="DU537"/>
    </row>
    <row r="538" spans="20:125" ht="12.75">
      <c r="T538" s="14"/>
      <c r="U538"/>
      <c r="DU538"/>
    </row>
    <row r="539" spans="20:125" ht="12.75">
      <c r="T539" s="14"/>
      <c r="U539"/>
      <c r="DU539"/>
    </row>
    <row r="540" spans="20:125" ht="12.75">
      <c r="T540" s="14"/>
      <c r="U540"/>
      <c r="DU540"/>
    </row>
    <row r="541" spans="20:125" ht="12.75">
      <c r="T541" s="14"/>
      <c r="U541"/>
      <c r="DU541"/>
    </row>
    <row r="542" spans="20:125" ht="12.75">
      <c r="T542" s="14"/>
      <c r="U542"/>
      <c r="DU542"/>
    </row>
    <row r="543" spans="20:125" ht="12.75">
      <c r="T543" s="14"/>
      <c r="U543"/>
      <c r="DU543"/>
    </row>
    <row r="544" spans="20:125" ht="12.75">
      <c r="T544" s="14"/>
      <c r="U544"/>
      <c r="DU544"/>
    </row>
    <row r="545" spans="20:125" ht="12.75">
      <c r="T545" s="14"/>
      <c r="U545"/>
      <c r="DU545"/>
    </row>
    <row r="546" spans="20:125" ht="12.75">
      <c r="T546" s="14"/>
      <c r="U546"/>
      <c r="DU546"/>
    </row>
    <row r="547" spans="20:125" ht="12.75">
      <c r="T547" s="14"/>
      <c r="U547"/>
      <c r="DU547"/>
    </row>
    <row r="548" spans="20:125" ht="12.75">
      <c r="T548" s="14"/>
      <c r="U548"/>
      <c r="DU548"/>
    </row>
    <row r="549" spans="20:125" ht="12.75">
      <c r="T549" s="14"/>
      <c r="U549"/>
      <c r="DU549"/>
    </row>
    <row r="550" spans="20:125" ht="12.75">
      <c r="T550" s="14"/>
      <c r="U550"/>
      <c r="DU550"/>
    </row>
    <row r="551" spans="20:21" ht="12.75">
      <c r="T551" s="14"/>
      <c r="U551"/>
    </row>
    <row r="552" spans="20:21" ht="12.75">
      <c r="T552" s="14"/>
      <c r="U552"/>
    </row>
    <row r="553" spans="20:21" ht="12.75">
      <c r="T553" s="14"/>
      <c r="U553"/>
    </row>
    <row r="554" spans="20:21" ht="12.75">
      <c r="T554" s="14"/>
      <c r="U554"/>
    </row>
    <row r="555" spans="20:21" ht="12.75">
      <c r="T555" s="12"/>
      <c r="U555"/>
    </row>
    <row r="556" ht="12.75">
      <c r="U556"/>
    </row>
  </sheetData>
  <sheetProtection/>
  <protectedRanges>
    <protectedRange sqref="A35:A43 V35:V43 AQ35:AQ43 BL35:BL41 BL43 CG35:CG43 DB35:DB43" name="Диапазон2_1"/>
    <protectedRange sqref="V44:V48 AQ44:AQ48 CG44:CG48 DB44:DB48 A44:A48 BL44:BL48" name="Диапазон2_1_1"/>
  </protectedRanges>
  <mergeCells count="962">
    <mergeCell ref="DC70:DM70"/>
    <mergeCell ref="DC71:DM71"/>
    <mergeCell ref="DC72:DM72"/>
    <mergeCell ref="W66:AG66"/>
    <mergeCell ref="W64:AG64"/>
    <mergeCell ref="CH69:CR69"/>
    <mergeCell ref="CH70:CR70"/>
    <mergeCell ref="CH71:CR71"/>
    <mergeCell ref="CH72:CR72"/>
    <mergeCell ref="W65:AG65"/>
    <mergeCell ref="W120:AG120"/>
    <mergeCell ref="BL138:BL140"/>
    <mergeCell ref="V53:AO53"/>
    <mergeCell ref="BL53:CE53"/>
    <mergeCell ref="BR80:BW80"/>
    <mergeCell ref="BF71:BF72"/>
    <mergeCell ref="BM69:BW69"/>
    <mergeCell ref="BM77:BW77"/>
    <mergeCell ref="BM70:BW70"/>
    <mergeCell ref="BL78:BL79"/>
    <mergeCell ref="CT79:CT80"/>
    <mergeCell ref="BM45:BW45"/>
    <mergeCell ref="AR69:BB69"/>
    <mergeCell ref="AR46:BB46"/>
    <mergeCell ref="BM63:BW63"/>
    <mergeCell ref="BM66:BW66"/>
    <mergeCell ref="CH68:CR68"/>
    <mergeCell ref="CG79:CG80"/>
    <mergeCell ref="CH76:CR76"/>
    <mergeCell ref="CH75:CR75"/>
    <mergeCell ref="CU79:CU80"/>
    <mergeCell ref="CV79:CV81"/>
    <mergeCell ref="CW79:CW80"/>
    <mergeCell ref="CX79:CX80"/>
    <mergeCell ref="CY79:CY80"/>
    <mergeCell ref="CH74:CR74"/>
    <mergeCell ref="CH81:CR81"/>
    <mergeCell ref="CH78:CR78"/>
    <mergeCell ref="CH79:CR80"/>
    <mergeCell ref="CS79:CS80"/>
    <mergeCell ref="CH73:CR73"/>
    <mergeCell ref="CG75:CG76"/>
    <mergeCell ref="CA78:CA79"/>
    <mergeCell ref="CB78:CB79"/>
    <mergeCell ref="CC78:CC79"/>
    <mergeCell ref="CD78:CD79"/>
    <mergeCell ref="BM78:BW79"/>
    <mergeCell ref="AK71:AK72"/>
    <mergeCell ref="AR71:BB71"/>
    <mergeCell ref="BM73:BW73"/>
    <mergeCell ref="AM73:AM74"/>
    <mergeCell ref="AQ77:AQ78"/>
    <mergeCell ref="BM74:BW74"/>
    <mergeCell ref="AO73:AO74"/>
    <mergeCell ref="BM72:BW72"/>
    <mergeCell ref="AR80:BB80"/>
    <mergeCell ref="AR68:BB68"/>
    <mergeCell ref="AL73:AL74"/>
    <mergeCell ref="AI73:AI74"/>
    <mergeCell ref="AJ73:AJ74"/>
    <mergeCell ref="V73:V77"/>
    <mergeCell ref="V78:V79"/>
    <mergeCell ref="AR70:BB70"/>
    <mergeCell ref="AQ73:AQ76"/>
    <mergeCell ref="W78:AG78"/>
    <mergeCell ref="V88:AO88"/>
    <mergeCell ref="V89:AG91"/>
    <mergeCell ref="AL89:AO89"/>
    <mergeCell ref="AR65:BB65"/>
    <mergeCell ref="AR73:BB73"/>
    <mergeCell ref="AR74:BB74"/>
    <mergeCell ref="AR75:BB75"/>
    <mergeCell ref="AJ91:AK91"/>
    <mergeCell ref="AN90:AN92"/>
    <mergeCell ref="AJ90:AK90"/>
    <mergeCell ref="AO125:AO127"/>
    <mergeCell ref="AH124:AI124"/>
    <mergeCell ref="V117:V118"/>
    <mergeCell ref="AR128:BB128"/>
    <mergeCell ref="AQ124:BB126"/>
    <mergeCell ref="AJ124:AK124"/>
    <mergeCell ref="AJ126:AK126"/>
    <mergeCell ref="AN125:AN127"/>
    <mergeCell ref="AL124:AO124"/>
    <mergeCell ref="AR119:BB119"/>
    <mergeCell ref="A141:A143"/>
    <mergeCell ref="W130:AG130"/>
    <mergeCell ref="W129:AG129"/>
    <mergeCell ref="AR131:BB131"/>
    <mergeCell ref="AK137:AK138"/>
    <mergeCell ref="CH153:CR153"/>
    <mergeCell ref="W139:AG139"/>
    <mergeCell ref="W142:AG142"/>
    <mergeCell ref="W146:AG146"/>
    <mergeCell ref="B148:L148"/>
    <mergeCell ref="AR130:BB130"/>
    <mergeCell ref="B130:L130"/>
    <mergeCell ref="W112:AG112"/>
    <mergeCell ref="AR129:BB129"/>
    <mergeCell ref="W134:AG134"/>
    <mergeCell ref="W137:AG137"/>
    <mergeCell ref="AL125:AL127"/>
    <mergeCell ref="W118:AG118"/>
    <mergeCell ref="W119:AG119"/>
    <mergeCell ref="W117:AG117"/>
    <mergeCell ref="B112:L112"/>
    <mergeCell ref="W107:AG107"/>
    <mergeCell ref="W111:AG111"/>
    <mergeCell ref="V105:V112"/>
    <mergeCell ref="AR121:BB121"/>
    <mergeCell ref="W104:AG104"/>
    <mergeCell ref="W116:AG116"/>
    <mergeCell ref="B105:L105"/>
    <mergeCell ref="B110:L110"/>
    <mergeCell ref="AR117:BB117"/>
    <mergeCell ref="W110:AG110"/>
    <mergeCell ref="W108:AG108"/>
    <mergeCell ref="B106:L106"/>
    <mergeCell ref="B111:L111"/>
    <mergeCell ref="W100:AG100"/>
    <mergeCell ref="V102:V104"/>
    <mergeCell ref="W103:AG103"/>
    <mergeCell ref="W105:AG105"/>
    <mergeCell ref="W106:AG106"/>
    <mergeCell ref="B107:L107"/>
    <mergeCell ref="AR118:BB118"/>
    <mergeCell ref="W113:AG113"/>
    <mergeCell ref="W109:AG109"/>
    <mergeCell ref="AJ89:AK89"/>
    <mergeCell ref="AR116:BB116"/>
    <mergeCell ref="W114:AG114"/>
    <mergeCell ref="W97:AG97"/>
    <mergeCell ref="AR93:BB93"/>
    <mergeCell ref="W92:AG92"/>
    <mergeCell ref="W98:AG98"/>
    <mergeCell ref="T17:CX19"/>
    <mergeCell ref="A31:L33"/>
    <mergeCell ref="A30:T30"/>
    <mergeCell ref="BL20:CW26"/>
    <mergeCell ref="W28:AN29"/>
    <mergeCell ref="AQ30:BJ30"/>
    <mergeCell ref="CH28:CY29"/>
    <mergeCell ref="R32:R34"/>
    <mergeCell ref="M31:N31"/>
    <mergeCell ref="CS31:CT31"/>
    <mergeCell ref="DC20:DT20"/>
    <mergeCell ref="DN31:DO31"/>
    <mergeCell ref="B28:S29"/>
    <mergeCell ref="DR31:DU31"/>
    <mergeCell ref="DP33:DQ33"/>
    <mergeCell ref="DN32:DO32"/>
    <mergeCell ref="BM28:CD29"/>
    <mergeCell ref="AR28:BI29"/>
    <mergeCell ref="CS33:CT33"/>
    <mergeCell ref="DP31:DQ31"/>
    <mergeCell ref="AR42:BB42"/>
    <mergeCell ref="DC49:DM49"/>
    <mergeCell ref="BX55:BY55"/>
    <mergeCell ref="BJ55:BJ57"/>
    <mergeCell ref="CH46:CR46"/>
    <mergeCell ref="BL54:BW56"/>
    <mergeCell ref="BM57:BW57"/>
    <mergeCell ref="CS54:CT54"/>
    <mergeCell ref="CD55:CD57"/>
    <mergeCell ref="BE56:BF56"/>
    <mergeCell ref="CS56:CT56"/>
    <mergeCell ref="CE55:CE57"/>
    <mergeCell ref="A53:T53"/>
    <mergeCell ref="S55:S57"/>
    <mergeCell ref="V54:AG56"/>
    <mergeCell ref="M54:N54"/>
    <mergeCell ref="AH54:AI54"/>
    <mergeCell ref="BG54:BJ54"/>
    <mergeCell ref="M55:N55"/>
    <mergeCell ref="Q89:T89"/>
    <mergeCell ref="R82:R84"/>
    <mergeCell ref="B58:L58"/>
    <mergeCell ref="B60:L60"/>
    <mergeCell ref="B65:L65"/>
    <mergeCell ref="B61:L61"/>
    <mergeCell ref="B59:L59"/>
    <mergeCell ref="B77:L77"/>
    <mergeCell ref="B63:L63"/>
    <mergeCell ref="B83:L83"/>
    <mergeCell ref="W75:AG75"/>
    <mergeCell ref="B64:L64"/>
    <mergeCell ref="B62:L62"/>
    <mergeCell ref="W67:AG67"/>
    <mergeCell ref="A88:T88"/>
    <mergeCell ref="W63:AG63"/>
    <mergeCell ref="B67:L67"/>
    <mergeCell ref="B69:L69"/>
    <mergeCell ref="B71:L71"/>
    <mergeCell ref="T82:T85"/>
    <mergeCell ref="W60:AG60"/>
    <mergeCell ref="W59:AG59"/>
    <mergeCell ref="B57:L57"/>
    <mergeCell ref="Q55:Q57"/>
    <mergeCell ref="W58:AG58"/>
    <mergeCell ref="W46:AG46"/>
    <mergeCell ref="W57:AG57"/>
    <mergeCell ref="Q54:T54"/>
    <mergeCell ref="O54:P54"/>
    <mergeCell ref="AM55:AM57"/>
    <mergeCell ref="AJ54:AK54"/>
    <mergeCell ref="AL55:AL57"/>
    <mergeCell ref="R55:R57"/>
    <mergeCell ref="O55:P55"/>
    <mergeCell ref="T55:T57"/>
    <mergeCell ref="AH56:AI56"/>
    <mergeCell ref="AH55:AI55"/>
    <mergeCell ref="AJ55:AK55"/>
    <mergeCell ref="AL54:AO54"/>
    <mergeCell ref="BG55:BG57"/>
    <mergeCell ref="BC56:BD56"/>
    <mergeCell ref="AR57:BB57"/>
    <mergeCell ref="AJ56:AK56"/>
    <mergeCell ref="DP55:DQ55"/>
    <mergeCell ref="DP56:DQ56"/>
    <mergeCell ref="AO55:AO57"/>
    <mergeCell ref="BX56:BY56"/>
    <mergeCell ref="AN55:AN57"/>
    <mergeCell ref="CB55:CB57"/>
    <mergeCell ref="CH41:CR41"/>
    <mergeCell ref="DC47:DM47"/>
    <mergeCell ref="CU55:CV55"/>
    <mergeCell ref="CU54:CV54"/>
    <mergeCell ref="CH45:CR45"/>
    <mergeCell ref="DC45:DM45"/>
    <mergeCell ref="CH44:CR44"/>
    <mergeCell ref="DB53:DU53"/>
    <mergeCell ref="DH51:DM51"/>
    <mergeCell ref="DC46:DM46"/>
    <mergeCell ref="DC37:DM37"/>
    <mergeCell ref="DC44:DM44"/>
    <mergeCell ref="CH37:CR37"/>
    <mergeCell ref="CH42:CR42"/>
    <mergeCell ref="DC39:DM39"/>
    <mergeCell ref="DC42:DM42"/>
    <mergeCell ref="DC38:DM38"/>
    <mergeCell ref="CH39:CR39"/>
    <mergeCell ref="DC43:DM43"/>
    <mergeCell ref="DC40:DM40"/>
    <mergeCell ref="CU31:CV31"/>
    <mergeCell ref="CU33:CV33"/>
    <mergeCell ref="DP32:DQ32"/>
    <mergeCell ref="DN33:DO33"/>
    <mergeCell ref="CW32:CW34"/>
    <mergeCell ref="CU32:CV32"/>
    <mergeCell ref="CH48:CR48"/>
    <mergeCell ref="BM47:BW47"/>
    <mergeCell ref="CH47:CR47"/>
    <mergeCell ref="DR32:DR34"/>
    <mergeCell ref="CY32:CY34"/>
    <mergeCell ref="DU32:DU34"/>
    <mergeCell ref="DC48:DM48"/>
    <mergeCell ref="CH40:CR40"/>
    <mergeCell ref="DS32:DS34"/>
    <mergeCell ref="DT32:DT34"/>
    <mergeCell ref="BM65:BW65"/>
    <mergeCell ref="BZ56:CA56"/>
    <mergeCell ref="CH61:CR61"/>
    <mergeCell ref="CH66:CR66"/>
    <mergeCell ref="BZ55:CA55"/>
    <mergeCell ref="BM46:BW46"/>
    <mergeCell ref="CH50:CR50"/>
    <mergeCell ref="BM49:BW49"/>
    <mergeCell ref="BM50:BW50"/>
    <mergeCell ref="CH49:CR49"/>
    <mergeCell ref="CC32:CC34"/>
    <mergeCell ref="BL31:BW33"/>
    <mergeCell ref="BM116:BW116"/>
    <mergeCell ref="BM113:BW113"/>
    <mergeCell ref="BM36:BW36"/>
    <mergeCell ref="CB90:CB92"/>
    <mergeCell ref="BM44:BW44"/>
    <mergeCell ref="BM67:BW67"/>
    <mergeCell ref="BM62:BW62"/>
    <mergeCell ref="BM58:BW58"/>
    <mergeCell ref="CB89:CE89"/>
    <mergeCell ref="AR111:BB111"/>
    <mergeCell ref="BM111:BW111"/>
    <mergeCell ref="AR101:BB101"/>
    <mergeCell ref="AR95:BB95"/>
    <mergeCell ref="BM110:BW110"/>
    <mergeCell ref="AR100:BB100"/>
    <mergeCell ref="BM99:BW99"/>
    <mergeCell ref="BM95:BW95"/>
    <mergeCell ref="BM98:BW98"/>
    <mergeCell ref="BH125:BH127"/>
    <mergeCell ref="BI125:BI127"/>
    <mergeCell ref="BM115:BW115"/>
    <mergeCell ref="AR98:BB98"/>
    <mergeCell ref="BM109:BW109"/>
    <mergeCell ref="AR92:BB92"/>
    <mergeCell ref="BL123:CE123"/>
    <mergeCell ref="CB124:CE124"/>
    <mergeCell ref="AR115:BB115"/>
    <mergeCell ref="AR114:BB114"/>
    <mergeCell ref="S90:S92"/>
    <mergeCell ref="R90:R92"/>
    <mergeCell ref="BZ124:CA124"/>
    <mergeCell ref="BL124:BW126"/>
    <mergeCell ref="CB125:CB127"/>
    <mergeCell ref="BZ126:CA126"/>
    <mergeCell ref="BC126:BD126"/>
    <mergeCell ref="BX124:BY124"/>
    <mergeCell ref="BM127:BW127"/>
    <mergeCell ref="W102:AG102"/>
    <mergeCell ref="W95:AG95"/>
    <mergeCell ref="W99:AG99"/>
    <mergeCell ref="B96:L96"/>
    <mergeCell ref="B97:L97"/>
    <mergeCell ref="AR99:BB99"/>
    <mergeCell ref="W94:AG94"/>
    <mergeCell ref="B99:L99"/>
    <mergeCell ref="B95:L95"/>
    <mergeCell ref="B98:L98"/>
    <mergeCell ref="S125:S127"/>
    <mergeCell ref="O126:P126"/>
    <mergeCell ref="M125:N125"/>
    <mergeCell ref="V124:AG126"/>
    <mergeCell ref="O125:P125"/>
    <mergeCell ref="M126:N126"/>
    <mergeCell ref="A100:A104"/>
    <mergeCell ref="B108:L108"/>
    <mergeCell ref="B103:L103"/>
    <mergeCell ref="B102:L102"/>
    <mergeCell ref="A105:A107"/>
    <mergeCell ref="B100:L100"/>
    <mergeCell ref="B101:L101"/>
    <mergeCell ref="B104:L104"/>
    <mergeCell ref="B132:L132"/>
    <mergeCell ref="B114:L114"/>
    <mergeCell ref="B109:L109"/>
    <mergeCell ref="W127:AG127"/>
    <mergeCell ref="B135:L135"/>
    <mergeCell ref="W131:AG131"/>
    <mergeCell ref="Q125:Q127"/>
    <mergeCell ref="T125:T127"/>
    <mergeCell ref="W115:AG115"/>
    <mergeCell ref="Q124:T124"/>
    <mergeCell ref="B128:L128"/>
    <mergeCell ref="A124:L126"/>
    <mergeCell ref="B137:L137"/>
    <mergeCell ref="B138:L138"/>
    <mergeCell ref="A134:A137"/>
    <mergeCell ref="B131:L131"/>
    <mergeCell ref="B129:L129"/>
    <mergeCell ref="B134:L134"/>
    <mergeCell ref="B136:L136"/>
    <mergeCell ref="B133:L133"/>
    <mergeCell ref="B127:L127"/>
    <mergeCell ref="A123:T123"/>
    <mergeCell ref="M124:N124"/>
    <mergeCell ref="B113:L113"/>
    <mergeCell ref="B115:L115"/>
    <mergeCell ref="B118:L118"/>
    <mergeCell ref="B117:L117"/>
    <mergeCell ref="O124:P124"/>
    <mergeCell ref="G116:L116"/>
    <mergeCell ref="R125:R127"/>
    <mergeCell ref="O89:P89"/>
    <mergeCell ref="M90:N90"/>
    <mergeCell ref="M91:N91"/>
    <mergeCell ref="O90:P90"/>
    <mergeCell ref="M89:N89"/>
    <mergeCell ref="A89:L91"/>
    <mergeCell ref="O91:P91"/>
    <mergeCell ref="B93:L93"/>
    <mergeCell ref="B92:L92"/>
    <mergeCell ref="B94:L94"/>
    <mergeCell ref="A77:A80"/>
    <mergeCell ref="B79:L79"/>
    <mergeCell ref="T90:T92"/>
    <mergeCell ref="B78:L78"/>
    <mergeCell ref="B80:L80"/>
    <mergeCell ref="P83:P84"/>
    <mergeCell ref="B82:L82"/>
    <mergeCell ref="W37:AG37"/>
    <mergeCell ref="W42:AG42"/>
    <mergeCell ref="W40:AG40"/>
    <mergeCell ref="A54:L56"/>
    <mergeCell ref="B50:L50"/>
    <mergeCell ref="M56:N56"/>
    <mergeCell ref="B49:L49"/>
    <mergeCell ref="W49:AG49"/>
    <mergeCell ref="W38:AG38"/>
    <mergeCell ref="B34:L34"/>
    <mergeCell ref="B40:L40"/>
    <mergeCell ref="B39:L39"/>
    <mergeCell ref="B38:L38"/>
    <mergeCell ref="Q32:Q34"/>
    <mergeCell ref="O56:P56"/>
    <mergeCell ref="B36:L36"/>
    <mergeCell ref="O32:P32"/>
    <mergeCell ref="M32:N32"/>
    <mergeCell ref="M33:N33"/>
    <mergeCell ref="T32:T34"/>
    <mergeCell ref="B45:L45"/>
    <mergeCell ref="W41:AG41"/>
    <mergeCell ref="W34:AG34"/>
    <mergeCell ref="V31:AG33"/>
    <mergeCell ref="S32:S34"/>
    <mergeCell ref="Q31:T31"/>
    <mergeCell ref="O31:P31"/>
    <mergeCell ref="B43:L43"/>
    <mergeCell ref="B41:L41"/>
    <mergeCell ref="W61:AG61"/>
    <mergeCell ref="B44:L44"/>
    <mergeCell ref="W44:AG44"/>
    <mergeCell ref="B42:L42"/>
    <mergeCell ref="O33:P33"/>
    <mergeCell ref="B37:L37"/>
    <mergeCell ref="B48:L48"/>
    <mergeCell ref="W48:AG48"/>
    <mergeCell ref="B46:L46"/>
    <mergeCell ref="B47:L47"/>
    <mergeCell ref="W70:AG70"/>
    <mergeCell ref="W36:AG36"/>
    <mergeCell ref="W35:AG35"/>
    <mergeCell ref="W45:AG45"/>
    <mergeCell ref="AB51:AG51"/>
    <mergeCell ref="G51:L51"/>
    <mergeCell ref="W50:AG50"/>
    <mergeCell ref="W47:AG47"/>
    <mergeCell ref="W43:AG43"/>
    <mergeCell ref="B35:L35"/>
    <mergeCell ref="BC90:BD90"/>
    <mergeCell ref="W62:AG62"/>
    <mergeCell ref="AR66:BB66"/>
    <mergeCell ref="AR77:BB77"/>
    <mergeCell ref="AR63:BB63"/>
    <mergeCell ref="AR76:BB76"/>
    <mergeCell ref="AR72:BB72"/>
    <mergeCell ref="W68:AG68"/>
    <mergeCell ref="W69:AG69"/>
    <mergeCell ref="W76:AG76"/>
    <mergeCell ref="BE90:BF90"/>
    <mergeCell ref="AR62:BB62"/>
    <mergeCell ref="BM71:BW71"/>
    <mergeCell ref="AR67:BB67"/>
    <mergeCell ref="BC89:BD89"/>
    <mergeCell ref="BJ90:BJ92"/>
    <mergeCell ref="BM92:BW92"/>
    <mergeCell ref="AR64:BB64"/>
    <mergeCell ref="BE91:BF91"/>
    <mergeCell ref="AQ89:BB91"/>
    <mergeCell ref="AR113:BB113"/>
    <mergeCell ref="AR109:BB109"/>
    <mergeCell ref="BM96:BW96"/>
    <mergeCell ref="BM102:BW102"/>
    <mergeCell ref="BM104:BW104"/>
    <mergeCell ref="AR97:BB97"/>
    <mergeCell ref="AR96:BB96"/>
    <mergeCell ref="BM68:BW68"/>
    <mergeCell ref="BL89:BW91"/>
    <mergeCell ref="DC120:DU120"/>
    <mergeCell ref="CG112:CG113"/>
    <mergeCell ref="CH113:CR113"/>
    <mergeCell ref="CH116:CR116"/>
    <mergeCell ref="BZ91:CA91"/>
    <mergeCell ref="CE90:CE92"/>
    <mergeCell ref="CD90:CD92"/>
    <mergeCell ref="BM114:BW114"/>
    <mergeCell ref="DB108:DB109"/>
    <mergeCell ref="DC107:DM107"/>
    <mergeCell ref="DC109:DM109"/>
    <mergeCell ref="CS126:CT126"/>
    <mergeCell ref="DC113:DM113"/>
    <mergeCell ref="CS125:CT125"/>
    <mergeCell ref="DC123:DU123"/>
    <mergeCell ref="DC125:DU125"/>
    <mergeCell ref="DC126:DU126"/>
    <mergeCell ref="DC121:DU121"/>
    <mergeCell ref="CH111:CR111"/>
    <mergeCell ref="DC114:DM114"/>
    <mergeCell ref="DC119:DU119"/>
    <mergeCell ref="CX125:CX127"/>
    <mergeCell ref="DC111:DM111"/>
    <mergeCell ref="CS124:CT124"/>
    <mergeCell ref="DC118:DM118"/>
    <mergeCell ref="CZ125:CZ127"/>
    <mergeCell ref="CW124:CZ124"/>
    <mergeCell ref="DC122:DU122"/>
    <mergeCell ref="DC100:DM100"/>
    <mergeCell ref="DC115:DM115"/>
    <mergeCell ref="DC110:DM110"/>
    <mergeCell ref="DC106:DM106"/>
    <mergeCell ref="DC116:DM116"/>
    <mergeCell ref="DC105:DM105"/>
    <mergeCell ref="DC112:DM112"/>
    <mergeCell ref="DC102:DM102"/>
    <mergeCell ref="DC108:DM108"/>
    <mergeCell ref="DN54:DO54"/>
    <mergeCell ref="DB88:DU88"/>
    <mergeCell ref="DU90:DU92"/>
    <mergeCell ref="DR55:DR57"/>
    <mergeCell ref="DS55:DS57"/>
    <mergeCell ref="DT55:DT57"/>
    <mergeCell ref="DN56:DO56"/>
    <mergeCell ref="DP54:DQ54"/>
    <mergeCell ref="DU55:DU57"/>
    <mergeCell ref="DN55:DO55"/>
    <mergeCell ref="DS90:DS92"/>
    <mergeCell ref="CZ90:CZ92"/>
    <mergeCell ref="CW89:CZ89"/>
    <mergeCell ref="CW90:CW92"/>
    <mergeCell ref="DC96:DM96"/>
    <mergeCell ref="CX90:CX92"/>
    <mergeCell ref="DB89:DM91"/>
    <mergeCell ref="DP91:DQ91"/>
    <mergeCell ref="DN90:DO90"/>
    <mergeCell ref="DR90:DR92"/>
    <mergeCell ref="DC99:DM99"/>
    <mergeCell ref="DC95:DM95"/>
    <mergeCell ref="BI90:BI92"/>
    <mergeCell ref="BM94:BW94"/>
    <mergeCell ref="BX90:BY90"/>
    <mergeCell ref="BZ90:CA90"/>
    <mergeCell ref="BX91:BY91"/>
    <mergeCell ref="CU90:CV90"/>
    <mergeCell ref="DC93:DM93"/>
    <mergeCell ref="AR40:BB40"/>
    <mergeCell ref="CH97:CR97"/>
    <mergeCell ref="BM61:BW61"/>
    <mergeCell ref="BM64:BW64"/>
    <mergeCell ref="AR59:BB59"/>
    <mergeCell ref="BM93:BW93"/>
    <mergeCell ref="BZ89:CA89"/>
    <mergeCell ref="BX89:BY89"/>
    <mergeCell ref="AR94:BB94"/>
    <mergeCell ref="AR44:BB44"/>
    <mergeCell ref="V30:AO30"/>
    <mergeCell ref="AM32:AM34"/>
    <mergeCell ref="BE33:BF33"/>
    <mergeCell ref="BZ33:CA33"/>
    <mergeCell ref="AR39:BB39"/>
    <mergeCell ref="BM42:BW42"/>
    <mergeCell ref="W39:AG39"/>
    <mergeCell ref="BC33:BD33"/>
    <mergeCell ref="BX33:BY33"/>
    <mergeCell ref="AL31:AO31"/>
    <mergeCell ref="W20:BI26"/>
    <mergeCell ref="BC32:BD32"/>
    <mergeCell ref="BI32:BI34"/>
    <mergeCell ref="BE32:BF32"/>
    <mergeCell ref="AH32:AI32"/>
    <mergeCell ref="AJ32:AK32"/>
    <mergeCell ref="BG31:BJ31"/>
    <mergeCell ref="AO32:AO34"/>
    <mergeCell ref="BH32:BH34"/>
    <mergeCell ref="BJ32:BJ34"/>
    <mergeCell ref="AR41:BB41"/>
    <mergeCell ref="AR34:BB34"/>
    <mergeCell ref="AR35:BB35"/>
    <mergeCell ref="AR36:BB36"/>
    <mergeCell ref="BM37:BW37"/>
    <mergeCell ref="AR43:BB43"/>
    <mergeCell ref="BM34:BW34"/>
    <mergeCell ref="AR37:BB37"/>
    <mergeCell ref="BM40:BW40"/>
    <mergeCell ref="BM38:BW38"/>
    <mergeCell ref="AN32:AN34"/>
    <mergeCell ref="AL32:AL34"/>
    <mergeCell ref="BE31:BF31"/>
    <mergeCell ref="AR47:BB47"/>
    <mergeCell ref="BM39:BW39"/>
    <mergeCell ref="AR38:BB38"/>
    <mergeCell ref="BM41:BW41"/>
    <mergeCell ref="AR45:BB45"/>
    <mergeCell ref="BG32:BG34"/>
    <mergeCell ref="BM43:BW43"/>
    <mergeCell ref="AH33:AI33"/>
    <mergeCell ref="BM27:CD27"/>
    <mergeCell ref="CB31:CE31"/>
    <mergeCell ref="AJ31:AK31"/>
    <mergeCell ref="AQ31:BB33"/>
    <mergeCell ref="BC31:BD31"/>
    <mergeCell ref="BZ32:CA32"/>
    <mergeCell ref="BZ31:CA31"/>
    <mergeCell ref="BX32:BY32"/>
    <mergeCell ref="AJ33:AK33"/>
    <mergeCell ref="AH31:AI31"/>
    <mergeCell ref="DC28:DU29"/>
    <mergeCell ref="CB32:CB34"/>
    <mergeCell ref="CE32:CE34"/>
    <mergeCell ref="BM35:BW35"/>
    <mergeCell ref="BX31:BY31"/>
    <mergeCell ref="CD32:CD34"/>
    <mergeCell ref="CH34:CR34"/>
    <mergeCell ref="CW31:CZ31"/>
    <mergeCell ref="CZ32:CZ34"/>
    <mergeCell ref="AQ54:BB56"/>
    <mergeCell ref="BE55:BF55"/>
    <mergeCell ref="BC54:BD54"/>
    <mergeCell ref="CG54:CR56"/>
    <mergeCell ref="CH57:CR57"/>
    <mergeCell ref="AR50:BB50"/>
    <mergeCell ref="BC55:BD55"/>
    <mergeCell ref="BZ54:CA54"/>
    <mergeCell ref="BX54:BY54"/>
    <mergeCell ref="CC55:CC57"/>
    <mergeCell ref="BM59:BW59"/>
    <mergeCell ref="CM51:CR51"/>
    <mergeCell ref="CB54:CE54"/>
    <mergeCell ref="BR51:BW51"/>
    <mergeCell ref="BE54:BF54"/>
    <mergeCell ref="BH55:BH57"/>
    <mergeCell ref="BI55:BI57"/>
    <mergeCell ref="CH59:CR59"/>
    <mergeCell ref="CG53:CZ53"/>
    <mergeCell ref="CU56:CV56"/>
    <mergeCell ref="AR58:BB58"/>
    <mergeCell ref="DC59:DM59"/>
    <mergeCell ref="DR54:DU54"/>
    <mergeCell ref="DC60:DM60"/>
    <mergeCell ref="DC64:DM64"/>
    <mergeCell ref="DC61:DM61"/>
    <mergeCell ref="CS55:CT55"/>
    <mergeCell ref="CH58:CR58"/>
    <mergeCell ref="AR60:BB60"/>
    <mergeCell ref="BM60:BW60"/>
    <mergeCell ref="DC57:DM57"/>
    <mergeCell ref="DB54:DM56"/>
    <mergeCell ref="CW55:CW57"/>
    <mergeCell ref="DC66:DM66"/>
    <mergeCell ref="DC58:DM58"/>
    <mergeCell ref="DC62:DM62"/>
    <mergeCell ref="CZ55:CZ57"/>
    <mergeCell ref="CY55:CY57"/>
    <mergeCell ref="DC65:DM65"/>
    <mergeCell ref="AR49:BB49"/>
    <mergeCell ref="AW51:BB51"/>
    <mergeCell ref="DC63:DM63"/>
    <mergeCell ref="DC69:DM69"/>
    <mergeCell ref="DC68:DM68"/>
    <mergeCell ref="DC73:DM73"/>
    <mergeCell ref="AQ53:BJ53"/>
    <mergeCell ref="CH65:CR65"/>
    <mergeCell ref="AR61:BB61"/>
    <mergeCell ref="DC67:DM67"/>
    <mergeCell ref="AR48:BB48"/>
    <mergeCell ref="CH62:CR62"/>
    <mergeCell ref="CH63:CR63"/>
    <mergeCell ref="CH67:CR67"/>
    <mergeCell ref="CH60:CR60"/>
    <mergeCell ref="DR89:DU89"/>
    <mergeCell ref="CX55:CX57"/>
    <mergeCell ref="CW54:CZ54"/>
    <mergeCell ref="CH64:CR64"/>
    <mergeCell ref="BM48:BW48"/>
    <mergeCell ref="DP89:DQ89"/>
    <mergeCell ref="DC75:DM75"/>
    <mergeCell ref="DN91:DO91"/>
    <mergeCell ref="DC76:DM76"/>
    <mergeCell ref="DC77:DM77"/>
    <mergeCell ref="DC78:DM78"/>
    <mergeCell ref="DP90:DQ90"/>
    <mergeCell ref="DN89:DO89"/>
    <mergeCell ref="DT90:DT92"/>
    <mergeCell ref="CS90:CT90"/>
    <mergeCell ref="DC97:DM97"/>
    <mergeCell ref="CH104:CR104"/>
    <mergeCell ref="DC101:DM101"/>
    <mergeCell ref="CH103:CR103"/>
    <mergeCell ref="CS91:CT91"/>
    <mergeCell ref="DC94:DM94"/>
    <mergeCell ref="CH95:CR95"/>
    <mergeCell ref="DB104:DB105"/>
    <mergeCell ref="DC74:DM74"/>
    <mergeCell ref="DC92:DM92"/>
    <mergeCell ref="DC98:DM98"/>
    <mergeCell ref="BM107:BW107"/>
    <mergeCell ref="CH107:CR107"/>
    <mergeCell ref="CH106:CR106"/>
    <mergeCell ref="CH100:CR100"/>
    <mergeCell ref="CU89:CV89"/>
    <mergeCell ref="CH93:CR93"/>
    <mergeCell ref="CS89:CT89"/>
    <mergeCell ref="A138:A140"/>
    <mergeCell ref="BM108:BW108"/>
    <mergeCell ref="CH102:CR102"/>
    <mergeCell ref="BM130:BW130"/>
    <mergeCell ref="BX126:BY126"/>
    <mergeCell ref="A144:A146"/>
    <mergeCell ref="V123:AO123"/>
    <mergeCell ref="CH105:CR105"/>
    <mergeCell ref="CH141:CR141"/>
    <mergeCell ref="CG137:CG139"/>
    <mergeCell ref="DB30:DU30"/>
    <mergeCell ref="DB31:DM33"/>
    <mergeCell ref="CH38:CR38"/>
    <mergeCell ref="CH36:CR36"/>
    <mergeCell ref="DB52:DU52"/>
    <mergeCell ref="CH35:CR35"/>
    <mergeCell ref="DC50:DM50"/>
    <mergeCell ref="CH43:CR43"/>
    <mergeCell ref="CG30:CZ30"/>
    <mergeCell ref="CX32:CX34"/>
    <mergeCell ref="CS32:CT32"/>
    <mergeCell ref="DC41:DM41"/>
    <mergeCell ref="DC34:DM34"/>
    <mergeCell ref="DC36:DM36"/>
    <mergeCell ref="DO133:DT133"/>
    <mergeCell ref="BM129:BW129"/>
    <mergeCell ref="BM128:BW128"/>
    <mergeCell ref="DC35:DM35"/>
    <mergeCell ref="DC133:DN133"/>
    <mergeCell ref="CU125:CV125"/>
    <mergeCell ref="BL30:CE30"/>
    <mergeCell ref="BX125:BY125"/>
    <mergeCell ref="CD125:CD127"/>
    <mergeCell ref="BM103:BW103"/>
    <mergeCell ref="BM106:BW106"/>
    <mergeCell ref="CG31:CR33"/>
    <mergeCell ref="CC125:CC127"/>
    <mergeCell ref="CE125:CE127"/>
    <mergeCell ref="BZ125:CA125"/>
    <mergeCell ref="CG89:CR91"/>
    <mergeCell ref="DC135:DN135"/>
    <mergeCell ref="CG131:CG132"/>
    <mergeCell ref="CH146:CR146"/>
    <mergeCell ref="DO135:DT135"/>
    <mergeCell ref="BC125:BD125"/>
    <mergeCell ref="BE126:BF126"/>
    <mergeCell ref="CH130:CR130"/>
    <mergeCell ref="CH133:CR133"/>
    <mergeCell ref="BM135:BW135"/>
    <mergeCell ref="BG125:BG127"/>
    <mergeCell ref="CH136:CR136"/>
    <mergeCell ref="BM132:BW132"/>
    <mergeCell ref="CH148:CR148"/>
    <mergeCell ref="CV144:CV145"/>
    <mergeCell ref="CH149:CR149"/>
    <mergeCell ref="CH145:CR145"/>
    <mergeCell ref="CH147:CR147"/>
    <mergeCell ref="BM139:BW139"/>
    <mergeCell ref="CG148:CG149"/>
    <mergeCell ref="CG133:CG136"/>
    <mergeCell ref="W132:AG132"/>
    <mergeCell ref="AQ136:AQ137"/>
    <mergeCell ref="AR144:BB144"/>
    <mergeCell ref="AQ141:AQ142"/>
    <mergeCell ref="AQ143:AQ145"/>
    <mergeCell ref="CH138:CR138"/>
    <mergeCell ref="BM134:BW134"/>
    <mergeCell ref="CH135:CR135"/>
    <mergeCell ref="CH137:CR137"/>
    <mergeCell ref="CH139:CR139"/>
    <mergeCell ref="BM153:BW153"/>
    <mergeCell ref="AQ138:AQ140"/>
    <mergeCell ref="W144:AG144"/>
    <mergeCell ref="BM150:BW150"/>
    <mergeCell ref="AR133:BB133"/>
    <mergeCell ref="W140:AG140"/>
    <mergeCell ref="BM133:BW133"/>
    <mergeCell ref="BM140:BW140"/>
    <mergeCell ref="W151:AG151"/>
    <mergeCell ref="W136:AG136"/>
    <mergeCell ref="BM157:BW157"/>
    <mergeCell ref="BM156:BW156"/>
    <mergeCell ref="AR127:BB127"/>
    <mergeCell ref="AR134:BB134"/>
    <mergeCell ref="AR138:BB138"/>
    <mergeCell ref="AR139:BB139"/>
    <mergeCell ref="AR136:BB136"/>
    <mergeCell ref="BM148:BW148"/>
    <mergeCell ref="BM142:BW142"/>
    <mergeCell ref="BM136:BW136"/>
    <mergeCell ref="B151:L151"/>
    <mergeCell ref="B145:L145"/>
    <mergeCell ref="B144:L144"/>
    <mergeCell ref="B141:L141"/>
    <mergeCell ref="B143:L143"/>
    <mergeCell ref="AR137:BB137"/>
    <mergeCell ref="AR145:BB145"/>
    <mergeCell ref="B140:L140"/>
    <mergeCell ref="B146:L146"/>
    <mergeCell ref="B147:L147"/>
    <mergeCell ref="B149:L149"/>
    <mergeCell ref="W128:AG128"/>
    <mergeCell ref="AJ125:AK125"/>
    <mergeCell ref="V141:V143"/>
    <mergeCell ref="V134:V135"/>
    <mergeCell ref="W145:AG145"/>
    <mergeCell ref="B139:L139"/>
    <mergeCell ref="V136:V140"/>
    <mergeCell ref="BG124:BJ124"/>
    <mergeCell ref="BH90:BH92"/>
    <mergeCell ref="BE89:BF89"/>
    <mergeCell ref="BG90:BG92"/>
    <mergeCell ref="BC124:BD124"/>
    <mergeCell ref="DC128:DU128"/>
    <mergeCell ref="BJ125:BJ127"/>
    <mergeCell ref="CW125:CW127"/>
    <mergeCell ref="DC104:DM104"/>
    <mergeCell ref="DC103:DM103"/>
    <mergeCell ref="BM131:BW131"/>
    <mergeCell ref="BL133:BL134"/>
    <mergeCell ref="B142:L142"/>
    <mergeCell ref="W138:AG138"/>
    <mergeCell ref="BM137:BW137"/>
    <mergeCell ref="AR132:BB132"/>
    <mergeCell ref="W135:AG135"/>
    <mergeCell ref="W133:AG133"/>
    <mergeCell ref="AR141:BB141"/>
    <mergeCell ref="AR135:BB135"/>
    <mergeCell ref="DB100:DB103"/>
    <mergeCell ref="DC127:DU127"/>
    <mergeCell ref="CY125:CY127"/>
    <mergeCell ref="CG123:CZ123"/>
    <mergeCell ref="CH110:CR110"/>
    <mergeCell ref="DC124:DU124"/>
    <mergeCell ref="CG124:CR126"/>
    <mergeCell ref="CH127:CR127"/>
    <mergeCell ref="CU124:CV124"/>
    <mergeCell ref="CH115:CR115"/>
    <mergeCell ref="CH131:CR131"/>
    <mergeCell ref="CH128:CR128"/>
    <mergeCell ref="CH134:CR134"/>
    <mergeCell ref="CU126:CV126"/>
    <mergeCell ref="CH132:CR132"/>
    <mergeCell ref="CH129:CR129"/>
    <mergeCell ref="CH109:CR109"/>
    <mergeCell ref="CH117:CR117"/>
    <mergeCell ref="CH112:CR112"/>
    <mergeCell ref="AR142:BB142"/>
    <mergeCell ref="AR143:BB143"/>
    <mergeCell ref="AR140:BB140"/>
    <mergeCell ref="BM143:BW143"/>
    <mergeCell ref="BL141:BL143"/>
    <mergeCell ref="BM141:BW141"/>
    <mergeCell ref="CH140:CR140"/>
    <mergeCell ref="CG144:CG147"/>
    <mergeCell ref="CH144:CR144"/>
    <mergeCell ref="CH142:CR142"/>
    <mergeCell ref="CH143:CR143"/>
    <mergeCell ref="BM145:BW145"/>
    <mergeCell ref="BM147:BW147"/>
    <mergeCell ref="BM144:BW144"/>
    <mergeCell ref="CG140:CG143"/>
    <mergeCell ref="BL147:BL148"/>
    <mergeCell ref="AR152:BB152"/>
    <mergeCell ref="CH152:CR152"/>
    <mergeCell ref="Q154:Q155"/>
    <mergeCell ref="R154:R155"/>
    <mergeCell ref="AR147:BB147"/>
    <mergeCell ref="S154:S155"/>
    <mergeCell ref="T154:T155"/>
    <mergeCell ref="CH150:CR150"/>
    <mergeCell ref="AR149:BB149"/>
    <mergeCell ref="AR146:BB146"/>
    <mergeCell ref="W148:AG148"/>
    <mergeCell ref="BM149:BW149"/>
    <mergeCell ref="P154:P155"/>
    <mergeCell ref="V144:V146"/>
    <mergeCell ref="W149:AG149"/>
    <mergeCell ref="AR148:BB148"/>
    <mergeCell ref="BM146:BW146"/>
    <mergeCell ref="W153:AG153"/>
    <mergeCell ref="W152:AG152"/>
    <mergeCell ref="A154:A155"/>
    <mergeCell ref="BM155:BW155"/>
    <mergeCell ref="CH154:CR154"/>
    <mergeCell ref="CG151:CG154"/>
    <mergeCell ref="AR151:BB151"/>
    <mergeCell ref="BM151:BW151"/>
    <mergeCell ref="O154:O155"/>
    <mergeCell ref="N154:N155"/>
    <mergeCell ref="B152:L152"/>
    <mergeCell ref="BM154:BW154"/>
    <mergeCell ref="AR150:BB150"/>
    <mergeCell ref="M154:M155"/>
    <mergeCell ref="B154:L155"/>
    <mergeCell ref="B153:L153"/>
    <mergeCell ref="W147:AG147"/>
    <mergeCell ref="CH94:CR94"/>
    <mergeCell ref="CH108:CR108"/>
    <mergeCell ref="CH96:CR96"/>
    <mergeCell ref="CH101:CR101"/>
    <mergeCell ref="CH99:CR99"/>
    <mergeCell ref="BX78:BX79"/>
    <mergeCell ref="BY78:BY79"/>
    <mergeCell ref="W77:AG77"/>
    <mergeCell ref="AR79:BB79"/>
    <mergeCell ref="N72:N73"/>
    <mergeCell ref="O72:O73"/>
    <mergeCell ref="P72:P73"/>
    <mergeCell ref="Q72:Q73"/>
    <mergeCell ref="W72:AG72"/>
    <mergeCell ref="R72:R73"/>
    <mergeCell ref="CG88:CZ88"/>
    <mergeCell ref="AH73:AH74"/>
    <mergeCell ref="CH98:CR98"/>
    <mergeCell ref="AK73:AK74"/>
    <mergeCell ref="AN73:AN74"/>
    <mergeCell ref="BZ78:BZ79"/>
    <mergeCell ref="BM75:BW75"/>
    <mergeCell ref="CU91:CV91"/>
    <mergeCell ref="CY90:CY92"/>
    <mergeCell ref="CH92:CR92"/>
    <mergeCell ref="B84:L84"/>
    <mergeCell ref="W81:AG81"/>
    <mergeCell ref="B81:L81"/>
    <mergeCell ref="CC90:CC92"/>
    <mergeCell ref="BL88:CE88"/>
    <mergeCell ref="AL90:AL92"/>
    <mergeCell ref="Q90:Q92"/>
    <mergeCell ref="AM90:AM92"/>
    <mergeCell ref="AR81:BB81"/>
    <mergeCell ref="BC91:BD91"/>
    <mergeCell ref="A72:A76"/>
    <mergeCell ref="S72:S73"/>
    <mergeCell ref="B66:L66"/>
    <mergeCell ref="B75:L75"/>
    <mergeCell ref="B70:L70"/>
    <mergeCell ref="B74:L74"/>
    <mergeCell ref="B68:L68"/>
    <mergeCell ref="B72:L73"/>
    <mergeCell ref="B76:L76"/>
    <mergeCell ref="M72:M73"/>
    <mergeCell ref="T72:T73"/>
    <mergeCell ref="CG103:CG105"/>
    <mergeCell ref="BM101:BW101"/>
    <mergeCell ref="AQ101:AQ103"/>
    <mergeCell ref="AQ104:AQ111"/>
    <mergeCell ref="AR104:BB104"/>
    <mergeCell ref="AR105:BB105"/>
    <mergeCell ref="W79:AG79"/>
    <mergeCell ref="W80:AG80"/>
    <mergeCell ref="AR78:BB78"/>
    <mergeCell ref="W71:AG71"/>
    <mergeCell ref="W82:AG82"/>
    <mergeCell ref="W73:AG74"/>
    <mergeCell ref="BM100:BW100"/>
    <mergeCell ref="AQ88:BJ88"/>
    <mergeCell ref="BM97:BW97"/>
    <mergeCell ref="BG89:BJ89"/>
    <mergeCell ref="AO90:AO92"/>
    <mergeCell ref="W93:AG93"/>
    <mergeCell ref="W96:AG96"/>
    <mergeCell ref="W101:AG101"/>
    <mergeCell ref="W143:AG143"/>
    <mergeCell ref="AR103:BB103"/>
    <mergeCell ref="AR102:BB102"/>
    <mergeCell ref="AR108:BB108"/>
    <mergeCell ref="AQ123:BJ123"/>
    <mergeCell ref="AR122:BB122"/>
    <mergeCell ref="AM125:AM127"/>
    <mergeCell ref="AH126:AI126"/>
    <mergeCell ref="W141:AG141"/>
    <mergeCell ref="AH125:AI125"/>
    <mergeCell ref="AR106:BB106"/>
    <mergeCell ref="AR107:BB107"/>
    <mergeCell ref="BM138:BW138"/>
    <mergeCell ref="AR110:BB110"/>
    <mergeCell ref="BM105:BW105"/>
    <mergeCell ref="BL135:BL137"/>
    <mergeCell ref="BE124:BF124"/>
    <mergeCell ref="BE125:BF125"/>
    <mergeCell ref="AR112:BB112"/>
  </mergeCells>
  <printOptions horizontalCentered="1"/>
  <pageMargins left="0" right="0" top="0.5905511811023623" bottom="0.1968503937007874" header="0.31496062992125984" footer="0.31496062992125984"/>
  <pageSetup fitToHeight="1" fitToWidth="1"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НТГП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Ткаченко Ирина</dc:creator>
  <cp:keywords/>
  <dc:description/>
  <cp:lastModifiedBy>Юлия Валериевна Пеховкина</cp:lastModifiedBy>
  <cp:lastPrinted>2020-09-09T11:28:24Z</cp:lastPrinted>
  <dcterms:created xsi:type="dcterms:W3CDTF">1997-12-19T12:19:43Z</dcterms:created>
  <dcterms:modified xsi:type="dcterms:W3CDTF">2020-09-10T09:52:08Z</dcterms:modified>
  <cp:category/>
  <cp:version/>
  <cp:contentType/>
  <cp:contentStatus/>
</cp:coreProperties>
</file>